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t.EKLG\Desktop\10A\"/>
    </mc:Choice>
  </mc:AlternateContent>
  <bookViews>
    <workbookView xWindow="0" yWindow="0" windowWidth="19200" windowHeight="7050" activeTab="4"/>
  </bookViews>
  <sheets>
    <sheet name="vércsoport-feladat" sheetId="3" r:id="rId1"/>
    <sheet name="vércsoport-megoldás" sheetId="1" r:id="rId2"/>
    <sheet name="emberi tulajdonságok-feladat" sheetId="5" r:id="rId3"/>
    <sheet name="emberi tulajdonságok-megoldás" sheetId="2" r:id="rId4"/>
    <sheet name="autók felszereltsége-feladat" sheetId="7" r:id="rId5"/>
    <sheet name="autók felszereltsége-megoldás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4" i="7"/>
  <c r="A4" i="7"/>
  <c r="C3" i="7"/>
  <c r="B3" i="7"/>
  <c r="A3" i="7"/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3" i="6"/>
  <c r="H100" i="5"/>
  <c r="F100" i="5"/>
  <c r="B100" i="5"/>
  <c r="H99" i="5"/>
  <c r="F99" i="5"/>
  <c r="B99" i="5"/>
  <c r="H98" i="5"/>
  <c r="F98" i="5"/>
  <c r="B98" i="5"/>
  <c r="H97" i="5"/>
  <c r="F97" i="5"/>
  <c r="B97" i="5"/>
  <c r="H96" i="5"/>
  <c r="F96" i="5"/>
  <c r="B96" i="5"/>
  <c r="H95" i="5"/>
  <c r="F95" i="5"/>
  <c r="B95" i="5"/>
  <c r="H94" i="5"/>
  <c r="F94" i="5"/>
  <c r="B94" i="5"/>
  <c r="H93" i="5"/>
  <c r="F93" i="5"/>
  <c r="B93" i="5"/>
  <c r="H92" i="5"/>
  <c r="F92" i="5"/>
  <c r="B92" i="5"/>
  <c r="H91" i="5"/>
  <c r="F91" i="5"/>
  <c r="B91" i="5"/>
  <c r="H90" i="5"/>
  <c r="F90" i="5"/>
  <c r="B90" i="5"/>
  <c r="H89" i="5"/>
  <c r="F89" i="5"/>
  <c r="B89" i="5"/>
  <c r="H88" i="5"/>
  <c r="F88" i="5"/>
  <c r="B88" i="5"/>
  <c r="H87" i="5"/>
  <c r="F87" i="5"/>
  <c r="B87" i="5"/>
  <c r="H86" i="5"/>
  <c r="F86" i="5"/>
  <c r="B86" i="5"/>
  <c r="H85" i="5"/>
  <c r="F85" i="5"/>
  <c r="B85" i="5"/>
  <c r="H84" i="5"/>
  <c r="F84" i="5"/>
  <c r="B84" i="5"/>
  <c r="H83" i="5"/>
  <c r="F83" i="5"/>
  <c r="B83" i="5"/>
  <c r="H82" i="5"/>
  <c r="F82" i="5"/>
  <c r="B82" i="5"/>
  <c r="H81" i="5"/>
  <c r="F81" i="5"/>
  <c r="B81" i="5"/>
  <c r="H80" i="5"/>
  <c r="F80" i="5"/>
  <c r="B80" i="5"/>
  <c r="H79" i="5"/>
  <c r="F79" i="5"/>
  <c r="B79" i="5"/>
  <c r="H78" i="5"/>
  <c r="F78" i="5"/>
  <c r="B78" i="5"/>
  <c r="H77" i="5"/>
  <c r="F77" i="5"/>
  <c r="B77" i="5"/>
  <c r="H76" i="5"/>
  <c r="F76" i="5"/>
  <c r="B76" i="5"/>
  <c r="H75" i="5"/>
  <c r="F75" i="5"/>
  <c r="B75" i="5"/>
  <c r="H74" i="5"/>
  <c r="F74" i="5"/>
  <c r="B74" i="5"/>
  <c r="H73" i="5"/>
  <c r="F73" i="5"/>
  <c r="B73" i="5"/>
  <c r="H72" i="5"/>
  <c r="F72" i="5"/>
  <c r="B72" i="5"/>
  <c r="H71" i="5"/>
  <c r="F71" i="5"/>
  <c r="B71" i="5"/>
  <c r="H70" i="5"/>
  <c r="F70" i="5"/>
  <c r="B70" i="5"/>
  <c r="H69" i="5"/>
  <c r="F69" i="5"/>
  <c r="B69" i="5"/>
  <c r="H68" i="5"/>
  <c r="F68" i="5"/>
  <c r="B68" i="5"/>
  <c r="H67" i="5"/>
  <c r="F67" i="5"/>
  <c r="B67" i="5"/>
  <c r="H66" i="5"/>
  <c r="F66" i="5"/>
  <c r="B66" i="5"/>
  <c r="H65" i="5"/>
  <c r="F65" i="5"/>
  <c r="B65" i="5"/>
  <c r="H64" i="5"/>
  <c r="F64" i="5"/>
  <c r="B64" i="5"/>
  <c r="H63" i="5"/>
  <c r="F63" i="5"/>
  <c r="B63" i="5"/>
  <c r="H62" i="5"/>
  <c r="F62" i="5"/>
  <c r="B62" i="5"/>
  <c r="H61" i="5"/>
  <c r="F61" i="5"/>
  <c r="B61" i="5"/>
  <c r="H60" i="5"/>
  <c r="F60" i="5"/>
  <c r="B60" i="5"/>
  <c r="H59" i="5"/>
  <c r="F59" i="5"/>
  <c r="B59" i="5"/>
  <c r="H58" i="5"/>
  <c r="F58" i="5"/>
  <c r="B58" i="5"/>
  <c r="H57" i="5"/>
  <c r="F57" i="5"/>
  <c r="B57" i="5"/>
  <c r="H56" i="5"/>
  <c r="F56" i="5"/>
  <c r="B56" i="5"/>
  <c r="H55" i="5"/>
  <c r="F55" i="5"/>
  <c r="B55" i="5"/>
  <c r="H54" i="5"/>
  <c r="F54" i="5"/>
  <c r="B54" i="5"/>
  <c r="H53" i="5"/>
  <c r="F53" i="5"/>
  <c r="B53" i="5"/>
  <c r="H52" i="5"/>
  <c r="F52" i="5"/>
  <c r="B52" i="5"/>
  <c r="H51" i="5"/>
  <c r="F51" i="5"/>
  <c r="B51" i="5"/>
  <c r="H50" i="5"/>
  <c r="F50" i="5"/>
  <c r="B50" i="5"/>
  <c r="H49" i="5"/>
  <c r="F49" i="5"/>
  <c r="B49" i="5"/>
  <c r="H48" i="5"/>
  <c r="F48" i="5"/>
  <c r="B48" i="5"/>
  <c r="H47" i="5"/>
  <c r="F47" i="5"/>
  <c r="B47" i="5"/>
  <c r="H46" i="5"/>
  <c r="F46" i="5"/>
  <c r="B46" i="5"/>
  <c r="H45" i="5"/>
  <c r="F45" i="5"/>
  <c r="B45" i="5"/>
  <c r="H44" i="5"/>
  <c r="F44" i="5"/>
  <c r="B44" i="5"/>
  <c r="H43" i="5"/>
  <c r="F43" i="5"/>
  <c r="B43" i="5"/>
  <c r="H42" i="5"/>
  <c r="F42" i="5"/>
  <c r="B42" i="5"/>
  <c r="H41" i="5"/>
  <c r="F41" i="5"/>
  <c r="B41" i="5"/>
  <c r="H40" i="5"/>
  <c r="F40" i="5"/>
  <c r="B40" i="5"/>
  <c r="H39" i="5"/>
  <c r="F39" i="5"/>
  <c r="B39" i="5"/>
  <c r="H38" i="5"/>
  <c r="F38" i="5"/>
  <c r="B38" i="5"/>
  <c r="H37" i="5"/>
  <c r="F37" i="5"/>
  <c r="B37" i="5"/>
  <c r="H36" i="5"/>
  <c r="F36" i="5"/>
  <c r="B36" i="5"/>
  <c r="H35" i="5"/>
  <c r="F35" i="5"/>
  <c r="B35" i="5"/>
  <c r="H34" i="5"/>
  <c r="F34" i="5"/>
  <c r="B34" i="5"/>
  <c r="H33" i="5"/>
  <c r="F33" i="5"/>
  <c r="B33" i="5"/>
  <c r="H32" i="5"/>
  <c r="F32" i="5"/>
  <c r="B32" i="5"/>
  <c r="H31" i="5"/>
  <c r="F31" i="5"/>
  <c r="B31" i="5"/>
  <c r="H30" i="5"/>
  <c r="F30" i="5"/>
  <c r="B30" i="5"/>
  <c r="H29" i="5"/>
  <c r="F29" i="5"/>
  <c r="B29" i="5"/>
  <c r="H28" i="5"/>
  <c r="F28" i="5"/>
  <c r="B28" i="5"/>
  <c r="H27" i="5"/>
  <c r="F27" i="5"/>
  <c r="B27" i="5"/>
  <c r="H26" i="5"/>
  <c r="F26" i="5"/>
  <c r="B26" i="5"/>
  <c r="H25" i="5"/>
  <c r="F25" i="5"/>
  <c r="B25" i="5"/>
  <c r="H24" i="5"/>
  <c r="F24" i="5"/>
  <c r="B24" i="5"/>
  <c r="H23" i="5"/>
  <c r="F23" i="5"/>
  <c r="B23" i="5"/>
  <c r="H22" i="5"/>
  <c r="F22" i="5"/>
  <c r="B22" i="5"/>
  <c r="H21" i="5"/>
  <c r="F21" i="5"/>
  <c r="B21" i="5"/>
  <c r="H20" i="5"/>
  <c r="F20" i="5"/>
  <c r="B20" i="5"/>
  <c r="H19" i="5"/>
  <c r="F19" i="5"/>
  <c r="B19" i="5"/>
  <c r="H18" i="5"/>
  <c r="F18" i="5"/>
  <c r="B18" i="5"/>
  <c r="H17" i="5"/>
  <c r="F17" i="5"/>
  <c r="B17" i="5"/>
  <c r="H16" i="5"/>
  <c r="F16" i="5"/>
  <c r="B16" i="5"/>
  <c r="H15" i="5"/>
  <c r="F15" i="5"/>
  <c r="B15" i="5"/>
  <c r="H14" i="5"/>
  <c r="F14" i="5"/>
  <c r="B14" i="5"/>
  <c r="H13" i="5"/>
  <c r="F13" i="5"/>
  <c r="B13" i="5"/>
  <c r="H12" i="5"/>
  <c r="F12" i="5"/>
  <c r="B12" i="5"/>
  <c r="H11" i="5"/>
  <c r="F11" i="5"/>
  <c r="B11" i="5"/>
  <c r="H10" i="5"/>
  <c r="F10" i="5"/>
  <c r="B10" i="5"/>
  <c r="H9" i="5"/>
  <c r="F9" i="5"/>
  <c r="B9" i="5"/>
  <c r="H8" i="5"/>
  <c r="F8" i="5"/>
  <c r="B8" i="5"/>
  <c r="H7" i="5"/>
  <c r="F7" i="5"/>
  <c r="B7" i="5"/>
  <c r="H6" i="5"/>
  <c r="F6" i="5"/>
  <c r="B6" i="5"/>
  <c r="H5" i="5"/>
  <c r="F5" i="5"/>
  <c r="B5" i="5"/>
  <c r="H4" i="5"/>
  <c r="F4" i="5"/>
  <c r="B4" i="5"/>
  <c r="H3" i="5"/>
  <c r="F3" i="5"/>
  <c r="B3" i="5"/>
  <c r="H2" i="5"/>
  <c r="F2" i="5"/>
  <c r="B2" i="5"/>
  <c r="F2" i="2"/>
  <c r="G2" i="2" s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H3" i="2"/>
  <c r="I3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2" i="2"/>
  <c r="I2" i="2" s="1"/>
  <c r="D34" i="5" l="1"/>
  <c r="D38" i="5"/>
  <c r="D42" i="5"/>
  <c r="D46" i="5"/>
  <c r="D50" i="5"/>
  <c r="D5" i="5"/>
  <c r="D9" i="5"/>
  <c r="D13" i="5"/>
  <c r="D17" i="5"/>
  <c r="D21" i="5"/>
  <c r="D25" i="5"/>
  <c r="D29" i="5"/>
  <c r="D33" i="5"/>
  <c r="D37" i="5"/>
  <c r="D41" i="5"/>
  <c r="D45" i="5"/>
  <c r="D49" i="5"/>
  <c r="D53" i="5"/>
  <c r="D57" i="5"/>
  <c r="D61" i="5"/>
  <c r="D65" i="5"/>
  <c r="D69" i="5"/>
  <c r="D73" i="5"/>
  <c r="D77" i="5"/>
  <c r="D81" i="5"/>
  <c r="D85" i="5"/>
  <c r="D89" i="5"/>
  <c r="D93" i="5"/>
  <c r="D97" i="5"/>
  <c r="D54" i="5"/>
  <c r="D78" i="5"/>
  <c r="D4" i="5"/>
  <c r="D8" i="5"/>
  <c r="D12" i="5"/>
  <c r="D16" i="5"/>
  <c r="D20" i="5"/>
  <c r="D24" i="5"/>
  <c r="D28" i="5"/>
  <c r="D32" i="5"/>
  <c r="D36" i="5"/>
  <c r="D40" i="5"/>
  <c r="D44" i="5"/>
  <c r="D48" i="5"/>
  <c r="D52" i="5"/>
  <c r="D56" i="5"/>
  <c r="D60" i="5"/>
  <c r="D64" i="5"/>
  <c r="D68" i="5"/>
  <c r="D72" i="5"/>
  <c r="D76" i="5"/>
  <c r="D80" i="5"/>
  <c r="D84" i="5"/>
  <c r="D88" i="5"/>
  <c r="D92" i="5"/>
  <c r="D96" i="5"/>
  <c r="D100" i="5"/>
  <c r="D6" i="5"/>
  <c r="D10" i="5"/>
  <c r="D14" i="5"/>
  <c r="D18" i="5"/>
  <c r="D22" i="5"/>
  <c r="D26" i="5"/>
  <c r="D30" i="5"/>
  <c r="D58" i="5"/>
  <c r="D62" i="5"/>
  <c r="D66" i="5"/>
  <c r="D70" i="5"/>
  <c r="D74" i="5"/>
  <c r="D82" i="5"/>
  <c r="D86" i="5"/>
  <c r="D90" i="5"/>
  <c r="D94" i="5"/>
  <c r="D98" i="5"/>
  <c r="D3" i="5"/>
  <c r="D7" i="5"/>
  <c r="D11" i="5"/>
  <c r="D15" i="5"/>
  <c r="D19" i="5"/>
  <c r="D23" i="5"/>
  <c r="D27" i="5"/>
  <c r="D31" i="5"/>
  <c r="D35" i="5"/>
  <c r="D39" i="5"/>
  <c r="D43" i="5"/>
  <c r="D47" i="5"/>
  <c r="D51" i="5"/>
  <c r="D55" i="5"/>
  <c r="D59" i="5"/>
  <c r="D63" i="5"/>
  <c r="D67" i="5"/>
  <c r="D71" i="5"/>
  <c r="D75" i="5"/>
  <c r="D79" i="5"/>
  <c r="D83" i="5"/>
  <c r="D87" i="5"/>
  <c r="D91" i="5"/>
  <c r="D95" i="5"/>
  <c r="D99" i="5"/>
  <c r="D2" i="5"/>
  <c r="D10" i="6"/>
  <c r="E10" i="6" s="1"/>
  <c r="F10" i="6"/>
  <c r="D25" i="6"/>
  <c r="E25" i="6" s="1"/>
  <c r="F25" i="6"/>
  <c r="D21" i="6"/>
  <c r="E21" i="6" s="1"/>
  <c r="F21" i="6"/>
  <c r="D17" i="6"/>
  <c r="E17" i="6" s="1"/>
  <c r="F17" i="6"/>
  <c r="D13" i="6"/>
  <c r="E13" i="6" s="1"/>
  <c r="F13" i="6"/>
  <c r="D9" i="6"/>
  <c r="E9" i="6" s="1"/>
  <c r="F9" i="6"/>
  <c r="D5" i="6"/>
  <c r="E5" i="6" s="1"/>
  <c r="F5" i="6"/>
  <c r="D34" i="6"/>
  <c r="E34" i="6" s="1"/>
  <c r="F34" i="6"/>
  <c r="D32" i="6"/>
  <c r="E32" i="6" s="1"/>
  <c r="F32" i="6"/>
  <c r="D30" i="6"/>
  <c r="E30" i="6" s="1"/>
  <c r="F30" i="6"/>
  <c r="D28" i="6"/>
  <c r="E28" i="6" s="1"/>
  <c r="F28" i="6"/>
  <c r="D26" i="6"/>
  <c r="E26" i="6" s="1"/>
  <c r="F26" i="6"/>
  <c r="D22" i="6"/>
  <c r="E22" i="6" s="1"/>
  <c r="F22" i="6"/>
  <c r="D14" i="6"/>
  <c r="E14" i="6" s="1"/>
  <c r="F14" i="6"/>
  <c r="D24" i="6"/>
  <c r="E24" i="6" s="1"/>
  <c r="F24" i="6"/>
  <c r="D20" i="6"/>
  <c r="E20" i="6" s="1"/>
  <c r="F20" i="6"/>
  <c r="D16" i="6"/>
  <c r="E16" i="6" s="1"/>
  <c r="F16" i="6"/>
  <c r="D12" i="6"/>
  <c r="E12" i="6" s="1"/>
  <c r="F12" i="6"/>
  <c r="D8" i="6"/>
  <c r="E8" i="6" s="1"/>
  <c r="F8" i="6"/>
  <c r="D4" i="6"/>
  <c r="E4" i="6" s="1"/>
  <c r="F4" i="6"/>
  <c r="D18" i="6"/>
  <c r="E18" i="6" s="1"/>
  <c r="F18" i="6"/>
  <c r="D6" i="6"/>
  <c r="E6" i="6" s="1"/>
  <c r="F6" i="6"/>
  <c r="D23" i="6"/>
  <c r="E23" i="6" s="1"/>
  <c r="F23" i="6"/>
  <c r="D19" i="6"/>
  <c r="E19" i="6" s="1"/>
  <c r="F19" i="6"/>
  <c r="D15" i="6"/>
  <c r="E15" i="6" s="1"/>
  <c r="F15" i="6"/>
  <c r="D11" i="6"/>
  <c r="E11" i="6" s="1"/>
  <c r="F11" i="6"/>
  <c r="D7" i="6"/>
  <c r="E7" i="6" s="1"/>
  <c r="F7" i="6"/>
  <c r="D35" i="6"/>
  <c r="E35" i="6" s="1"/>
  <c r="F35" i="6"/>
  <c r="D33" i="6"/>
  <c r="E33" i="6" s="1"/>
  <c r="F33" i="6"/>
  <c r="D31" i="6"/>
  <c r="E31" i="6" s="1"/>
  <c r="F31" i="6"/>
  <c r="D29" i="6"/>
  <c r="E29" i="6" s="1"/>
  <c r="F29" i="6"/>
  <c r="D27" i="6"/>
  <c r="E27" i="6" s="1"/>
  <c r="F27" i="6"/>
  <c r="D3" i="6"/>
  <c r="E3" i="6" s="1"/>
  <c r="F3" i="6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2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2" i="3"/>
  <c r="B2" i="1"/>
  <c r="C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D96" i="2" l="1"/>
  <c r="E96" i="2" s="1"/>
  <c r="C96" i="2"/>
  <c r="D88" i="2"/>
  <c r="E88" i="2" s="1"/>
  <c r="C88" i="2"/>
  <c r="D80" i="2"/>
  <c r="E80" i="2" s="1"/>
  <c r="C80" i="2"/>
  <c r="D72" i="2"/>
  <c r="E72" i="2" s="1"/>
  <c r="C72" i="2"/>
  <c r="D64" i="2"/>
  <c r="E64" i="2" s="1"/>
  <c r="C64" i="2"/>
  <c r="D56" i="2"/>
  <c r="E56" i="2" s="1"/>
  <c r="C56" i="2"/>
  <c r="D48" i="2"/>
  <c r="E48" i="2" s="1"/>
  <c r="C48" i="2"/>
  <c r="D40" i="2"/>
  <c r="E40" i="2" s="1"/>
  <c r="C40" i="2"/>
  <c r="D32" i="2"/>
  <c r="E32" i="2" s="1"/>
  <c r="C32" i="2"/>
  <c r="D24" i="2"/>
  <c r="E24" i="2" s="1"/>
  <c r="C24" i="2"/>
  <c r="D16" i="2"/>
  <c r="E16" i="2" s="1"/>
  <c r="C16" i="2"/>
  <c r="D12" i="2"/>
  <c r="E12" i="2" s="1"/>
  <c r="C12" i="2"/>
  <c r="D4" i="2"/>
  <c r="E4" i="2" s="1"/>
  <c r="C4" i="2"/>
  <c r="D99" i="2"/>
  <c r="E99" i="2" s="1"/>
  <c r="C99" i="2"/>
  <c r="D95" i="2"/>
  <c r="E95" i="2" s="1"/>
  <c r="C95" i="2"/>
  <c r="D91" i="2"/>
  <c r="E91" i="2" s="1"/>
  <c r="C91" i="2"/>
  <c r="D87" i="2"/>
  <c r="E87" i="2" s="1"/>
  <c r="C87" i="2"/>
  <c r="D83" i="2"/>
  <c r="E83" i="2" s="1"/>
  <c r="C83" i="2"/>
  <c r="D79" i="2"/>
  <c r="E79" i="2" s="1"/>
  <c r="C79" i="2"/>
  <c r="D75" i="2"/>
  <c r="E75" i="2" s="1"/>
  <c r="C75" i="2"/>
  <c r="D71" i="2"/>
  <c r="E71" i="2" s="1"/>
  <c r="C71" i="2"/>
  <c r="D67" i="2"/>
  <c r="E67" i="2" s="1"/>
  <c r="C67" i="2"/>
  <c r="D63" i="2"/>
  <c r="E63" i="2" s="1"/>
  <c r="C63" i="2"/>
  <c r="D59" i="2"/>
  <c r="E59" i="2" s="1"/>
  <c r="C59" i="2"/>
  <c r="D55" i="2"/>
  <c r="E55" i="2" s="1"/>
  <c r="C55" i="2"/>
  <c r="D51" i="2"/>
  <c r="E51" i="2" s="1"/>
  <c r="C51" i="2"/>
  <c r="D47" i="2"/>
  <c r="E47" i="2" s="1"/>
  <c r="C47" i="2"/>
  <c r="D43" i="2"/>
  <c r="E43" i="2" s="1"/>
  <c r="C43" i="2"/>
  <c r="D39" i="2"/>
  <c r="E39" i="2" s="1"/>
  <c r="C39" i="2"/>
  <c r="D35" i="2"/>
  <c r="E35" i="2" s="1"/>
  <c r="C35" i="2"/>
  <c r="D31" i="2"/>
  <c r="E31" i="2" s="1"/>
  <c r="C31" i="2"/>
  <c r="D27" i="2"/>
  <c r="E27" i="2" s="1"/>
  <c r="C27" i="2"/>
  <c r="D23" i="2"/>
  <c r="E23" i="2" s="1"/>
  <c r="C23" i="2"/>
  <c r="D19" i="2"/>
  <c r="E19" i="2" s="1"/>
  <c r="C19" i="2"/>
  <c r="D15" i="2"/>
  <c r="E15" i="2" s="1"/>
  <c r="C15" i="2"/>
  <c r="D11" i="2"/>
  <c r="E11" i="2" s="1"/>
  <c r="C11" i="2"/>
  <c r="D7" i="2"/>
  <c r="E7" i="2" s="1"/>
  <c r="C7" i="2"/>
  <c r="D3" i="2"/>
  <c r="E3" i="2" s="1"/>
  <c r="C3" i="2"/>
  <c r="D100" i="2"/>
  <c r="E100" i="2" s="1"/>
  <c r="C100" i="2"/>
  <c r="D92" i="2"/>
  <c r="E92" i="2" s="1"/>
  <c r="C92" i="2"/>
  <c r="D84" i="2"/>
  <c r="E84" i="2" s="1"/>
  <c r="C84" i="2"/>
  <c r="D76" i="2"/>
  <c r="E76" i="2" s="1"/>
  <c r="C76" i="2"/>
  <c r="D68" i="2"/>
  <c r="E68" i="2" s="1"/>
  <c r="C68" i="2"/>
  <c r="D60" i="2"/>
  <c r="E60" i="2" s="1"/>
  <c r="C60" i="2"/>
  <c r="D52" i="2"/>
  <c r="E52" i="2" s="1"/>
  <c r="C52" i="2"/>
  <c r="D44" i="2"/>
  <c r="E44" i="2" s="1"/>
  <c r="C44" i="2"/>
  <c r="D36" i="2"/>
  <c r="E36" i="2" s="1"/>
  <c r="C36" i="2"/>
  <c r="D28" i="2"/>
  <c r="E28" i="2" s="1"/>
  <c r="C28" i="2"/>
  <c r="D20" i="2"/>
  <c r="E20" i="2" s="1"/>
  <c r="C20" i="2"/>
  <c r="D8" i="2"/>
  <c r="E8" i="2" s="1"/>
  <c r="C8" i="2"/>
  <c r="D98" i="2"/>
  <c r="E98" i="2" s="1"/>
  <c r="C98" i="2"/>
  <c r="D94" i="2"/>
  <c r="E94" i="2" s="1"/>
  <c r="C94" i="2"/>
  <c r="D90" i="2"/>
  <c r="E90" i="2" s="1"/>
  <c r="C90" i="2"/>
  <c r="D86" i="2"/>
  <c r="E86" i="2" s="1"/>
  <c r="C86" i="2"/>
  <c r="D82" i="2"/>
  <c r="E82" i="2" s="1"/>
  <c r="C82" i="2"/>
  <c r="D78" i="2"/>
  <c r="E78" i="2" s="1"/>
  <c r="C78" i="2"/>
  <c r="D74" i="2"/>
  <c r="E74" i="2" s="1"/>
  <c r="C74" i="2"/>
  <c r="D70" i="2"/>
  <c r="E70" i="2" s="1"/>
  <c r="C70" i="2"/>
  <c r="D66" i="2"/>
  <c r="E66" i="2" s="1"/>
  <c r="C66" i="2"/>
  <c r="D62" i="2"/>
  <c r="E62" i="2" s="1"/>
  <c r="C62" i="2"/>
  <c r="D58" i="2"/>
  <c r="E58" i="2" s="1"/>
  <c r="C58" i="2"/>
  <c r="D54" i="2"/>
  <c r="E54" i="2" s="1"/>
  <c r="C54" i="2"/>
  <c r="D50" i="2"/>
  <c r="E50" i="2" s="1"/>
  <c r="C50" i="2"/>
  <c r="D46" i="2"/>
  <c r="E46" i="2" s="1"/>
  <c r="C46" i="2"/>
  <c r="D42" i="2"/>
  <c r="E42" i="2" s="1"/>
  <c r="C42" i="2"/>
  <c r="D38" i="2"/>
  <c r="E38" i="2" s="1"/>
  <c r="C38" i="2"/>
  <c r="D34" i="2"/>
  <c r="E34" i="2" s="1"/>
  <c r="C34" i="2"/>
  <c r="D30" i="2"/>
  <c r="E30" i="2" s="1"/>
  <c r="C30" i="2"/>
  <c r="D26" i="2"/>
  <c r="E26" i="2" s="1"/>
  <c r="C26" i="2"/>
  <c r="D22" i="2"/>
  <c r="E22" i="2" s="1"/>
  <c r="C22" i="2"/>
  <c r="D18" i="2"/>
  <c r="E18" i="2" s="1"/>
  <c r="C18" i="2"/>
  <c r="D14" i="2"/>
  <c r="E14" i="2" s="1"/>
  <c r="C14" i="2"/>
  <c r="D10" i="2"/>
  <c r="E10" i="2" s="1"/>
  <c r="C10" i="2"/>
  <c r="D6" i="2"/>
  <c r="E6" i="2" s="1"/>
  <c r="C6" i="2"/>
  <c r="D97" i="2"/>
  <c r="E97" i="2" s="1"/>
  <c r="C97" i="2"/>
  <c r="D93" i="2"/>
  <c r="E93" i="2" s="1"/>
  <c r="C93" i="2"/>
  <c r="D89" i="2"/>
  <c r="E89" i="2" s="1"/>
  <c r="C89" i="2"/>
  <c r="D85" i="2"/>
  <c r="E85" i="2" s="1"/>
  <c r="C85" i="2"/>
  <c r="D81" i="2"/>
  <c r="E81" i="2" s="1"/>
  <c r="C81" i="2"/>
  <c r="D77" i="2"/>
  <c r="E77" i="2" s="1"/>
  <c r="C77" i="2"/>
  <c r="D73" i="2"/>
  <c r="E73" i="2" s="1"/>
  <c r="C73" i="2"/>
  <c r="D69" i="2"/>
  <c r="E69" i="2" s="1"/>
  <c r="C69" i="2"/>
  <c r="D65" i="2"/>
  <c r="E65" i="2" s="1"/>
  <c r="C65" i="2"/>
  <c r="D61" i="2"/>
  <c r="E61" i="2" s="1"/>
  <c r="C61" i="2"/>
  <c r="D57" i="2"/>
  <c r="E57" i="2" s="1"/>
  <c r="C57" i="2"/>
  <c r="D53" i="2"/>
  <c r="E53" i="2" s="1"/>
  <c r="C53" i="2"/>
  <c r="D49" i="2"/>
  <c r="E49" i="2" s="1"/>
  <c r="C49" i="2"/>
  <c r="D45" i="2"/>
  <c r="E45" i="2" s="1"/>
  <c r="C45" i="2"/>
  <c r="D41" i="2"/>
  <c r="E41" i="2" s="1"/>
  <c r="C41" i="2"/>
  <c r="D37" i="2"/>
  <c r="E37" i="2" s="1"/>
  <c r="C37" i="2"/>
  <c r="D33" i="2"/>
  <c r="E33" i="2" s="1"/>
  <c r="C33" i="2"/>
  <c r="D29" i="2"/>
  <c r="E29" i="2" s="1"/>
  <c r="C29" i="2"/>
  <c r="D25" i="2"/>
  <c r="E25" i="2" s="1"/>
  <c r="C25" i="2"/>
  <c r="D21" i="2"/>
  <c r="E21" i="2" s="1"/>
  <c r="C21" i="2"/>
  <c r="D17" i="2"/>
  <c r="E17" i="2" s="1"/>
  <c r="C17" i="2"/>
  <c r="D13" i="2"/>
  <c r="E13" i="2" s="1"/>
  <c r="C13" i="2"/>
  <c r="D9" i="2"/>
  <c r="E9" i="2" s="1"/>
  <c r="C9" i="2"/>
  <c r="D5" i="2"/>
  <c r="E5" i="2" s="1"/>
  <c r="C5" i="2"/>
  <c r="D2" i="2"/>
  <c r="E2" i="2" s="1"/>
  <c r="C2" i="2"/>
</calcChain>
</file>

<file path=xl/comments1.xml><?xml version="1.0" encoding="utf-8"?>
<comments xmlns="http://schemas.openxmlformats.org/spreadsheetml/2006/main">
  <authors>
    <author>jt</author>
  </authors>
  <commentList>
    <comment ref="L21" authorId="0" shapeId="0">
      <text>
        <r>
          <rPr>
            <sz val="9"/>
            <color indexed="81"/>
            <rFont val="Tahoma"/>
            <family val="2"/>
            <charset val="238"/>
          </rPr>
          <t>https://www.iq-tester.hu/cikkek-az-iq-rol/az-iq-ertekek-szinvonalai.html</t>
        </r>
      </text>
    </comment>
    <comment ref="N22" authorId="0" shapeId="0">
      <text>
        <r>
          <rPr>
            <sz val="9"/>
            <color indexed="81"/>
            <rFont val="Tahoma"/>
            <family val="2"/>
            <charset val="238"/>
          </rPr>
          <t>Nehéz mentális retardációról (idióta) van szó. Az ilyen egyén nem művelhető és  nevelhető. Gyakran a mások segítségére szorul, nem képes saját magával törődni, gyakran a saját maga világában él és a külvilágot nem észleli. A népesség 0,2%-át érint</t>
        </r>
        <r>
          <rPr>
            <b/>
            <sz val="9"/>
            <color indexed="81"/>
            <rFont val="Tahoma"/>
            <charset val="1"/>
          </rPr>
          <t>.</t>
        </r>
      </text>
    </comment>
    <comment ref="N23" authorId="0" shapeId="0">
      <text>
        <r>
          <rPr>
            <sz val="9"/>
            <color indexed="81"/>
            <rFont val="Tahoma"/>
            <family val="2"/>
            <charset val="238"/>
          </rPr>
          <t>Közepes mentális retardációról (imbecilitás) van szó. Az egyének ezekkel az értékekkel nehezen taníthatók, de képesek saját magukkal törődni és egyedül élni. A népesség között 2% találhatunk ezekből az egyénekből.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>Az egyének 51 és 70 IQ értékekkel megbírkóznak a kisegítő iskolával, ha valaki időt és erőt szán rájuk. Képesek saját magukkal törődni, megbírkóznak a mindennapi teendővel. Könnyű mentális retardációról (debilitás)van szó. A népességben  7% találhatjuk</t>
        </r>
      </text>
    </comment>
    <comment ref="N25" authorId="0" shapeId="0">
      <text>
        <r>
          <rPr>
            <sz val="9"/>
            <color indexed="81"/>
            <rFont val="Tahoma"/>
            <family val="2"/>
            <charset val="238"/>
          </rPr>
          <t>Alacsonyabb fokú mentális retardációról van szó. Az egyének ezekkel az értékekkel nehezen bírkóznak meg az alapiskolában, de a kisegítő iskolákban kitanulnak probléma nélkül. A népesség 10%-át képviselik.</t>
        </r>
      </text>
    </comment>
    <comment ref="N26" authorId="0" shapeId="0">
      <text>
        <r>
          <rPr>
            <sz val="9"/>
            <color indexed="81"/>
            <rFont val="Tahoma"/>
            <family val="2"/>
            <charset val="238"/>
          </rPr>
          <t>Az emberek akiknek az IQ értékei 81 és 90 között van képesek kitanulni az alapiskolát és jól elhelyezkedni a kézzel végzett foglalkozásokban és tevékenységekben. Gyenge, átlagon aluli inteligenciáról van szó. A népesség 10%-át érint.</t>
        </r>
      </text>
    </comment>
    <comment ref="N27" authorId="0" shapeId="0">
      <text>
        <r>
          <rPr>
            <sz val="9"/>
            <color indexed="81"/>
            <rFont val="Tahoma"/>
            <family val="2"/>
            <charset val="238"/>
          </rPr>
          <t>A lemért  IQ értékeket 91 és 100 között átlagos inteligenciának tartjuk, amely a népességnek kb.  25%-át érinti. Az egyének ezekkel az értékekkel probléma nélkül leteszik az érettségi vizsgát és a közép menedzsmentben dolgoznak.</t>
        </r>
      </text>
    </comment>
    <comment ref="N28" authorId="0" shapeId="0">
      <text>
        <r>
          <rPr>
            <sz val="9"/>
            <color indexed="81"/>
            <rFont val="Tahoma"/>
            <family val="2"/>
            <charset val="238"/>
          </rPr>
          <t>Az IQ lemért értékei 101 és110 között magas átlagnak számít. Az egyén ezekkel az  értékekkel a főiskolát csak problémákkal tanulja ki, de ha következetes és szorgos elérheti a különleges munkahelyet is. Ez a csoport képviseli a népesség 25%-át.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>Átlag feletti inteligenciáról van szó. A főiskola ezeknek az egyéneknek nem okoz problémát, elvégzik probléma nélkül. Ha az egyén dolgos, különleges munkahelyeket érhet el. A népesség kb. 12%-a rendelkezik ilyen IQ értékekkel.</t>
        </r>
      </text>
    </comment>
    <comment ref="N30" authorId="0" shapeId="0">
      <text>
        <r>
          <rPr>
            <sz val="9"/>
            <color indexed="81"/>
            <rFont val="Tahoma"/>
            <family val="2"/>
            <charset val="238"/>
          </rPr>
          <t>Az értéket 121 és 130 között átlagon felülinek tartják. Az egyének ezekkel az értékekkel könnyen elvégzik a főiskolát és a menedzseri, vagy alkotó területen elérhetik a kiváló eredményeket. A népesség 6%-át ez a csoport képviseli.</t>
        </r>
      </text>
    </comment>
    <comment ref="N31" authorId="0" shapeId="0">
      <text>
        <r>
          <rPr>
            <sz val="9"/>
            <color indexed="81"/>
            <rFont val="Tahoma"/>
            <family val="2"/>
            <charset val="238"/>
          </rPr>
          <t>Az IQ értékeit 131 és 140 között a népességnek 3% képviseli. Kivételesen magas  IQ értékről van szó. Az emberek ezekkel az értékekkel jó menedzserek, vagy szakértők a megadott szakmában, ugyanúgy jó kutatók és tudósok. Például a kaliforniai kormányzó és volt színész Arnold Schwarzenegger, vagy Nicol Kidman színésznőnek van IQ -ja ebben az értékben.</t>
        </r>
      </text>
    </comment>
    <comment ref="N32" authorId="0" shapeId="0">
      <text>
        <r>
          <rPr>
            <sz val="9"/>
            <color indexed="81"/>
            <rFont val="Tahoma"/>
            <family val="2"/>
            <charset val="238"/>
          </rPr>
          <t>Az emberek, akiknek az IQ értéke magasabb mint 140, nagyon jó feltevéseik vannak az alkotó munkában és kijelölik a többieknek az ismeret irányát. Géniuszok az adott időszakban, kitalálnak új műveleteket és új műszereket. Ezek az emberek a népesség 0,2% képviselik. Az ismert személyiségek közül ilyen értékkel rendelkeziki Bill Gates, vagy Stephen Hawking.</t>
        </r>
      </text>
    </comment>
  </commentList>
</comments>
</file>

<file path=xl/comments2.xml><?xml version="1.0" encoding="utf-8"?>
<comments xmlns="http://schemas.openxmlformats.org/spreadsheetml/2006/main">
  <authors>
    <author>jt</author>
  </authors>
  <commentList>
    <comment ref="L21" authorId="0" shapeId="0">
      <text>
        <r>
          <rPr>
            <sz val="9"/>
            <color indexed="81"/>
            <rFont val="Tahoma"/>
            <family val="2"/>
            <charset val="238"/>
          </rPr>
          <t>https://www.iq-tester.hu/cikkek-az-iq-rol/az-iq-ertekek-szinvonalai.html</t>
        </r>
      </text>
    </comment>
    <comment ref="N22" authorId="0" shapeId="0">
      <text>
        <r>
          <rPr>
            <sz val="9"/>
            <color indexed="81"/>
            <rFont val="Tahoma"/>
            <family val="2"/>
            <charset val="238"/>
          </rPr>
          <t>Nehéz mentális retardációról (idióta) van szó. Az ilyen egyén nem művelhető és nevelhető. Gyakran mások segítségére szorul, nem képes saját magával törődni, gyakran a saját maga világában él és a külvilágot nem észleli. A népesség 0,2%-át érint</t>
        </r>
        <r>
          <rPr>
            <b/>
            <sz val="9"/>
            <color indexed="81"/>
            <rFont val="Tahoma"/>
            <charset val="1"/>
          </rPr>
          <t>.</t>
        </r>
      </text>
    </comment>
    <comment ref="N23" authorId="0" shapeId="0">
      <text>
        <r>
          <rPr>
            <sz val="9"/>
            <color indexed="81"/>
            <rFont val="Tahoma"/>
            <family val="2"/>
            <charset val="238"/>
          </rPr>
          <t>Közepes mentális retardációról (imbecilitás) van szó. Az egyének ezekkel az értékekkel nehezen taníthatók, de képesek saját magukkal törődni és egyedül élni. A népesség között 2% találhatunk ezekből az egyénekből.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>Az egyének 51 és 70 IQ értékekkel megbírkóznak a kisegítő iskolával, ha valaki időt és erőt szán rájuk. Képesek saját magukkal törődni, megbírkóznak a mindennapi teendővel. Könnyű mentális retardációról (debilitás) van szó. A népességben 7% találhatjuk</t>
        </r>
      </text>
    </comment>
    <comment ref="N25" authorId="0" shapeId="0">
      <text>
        <r>
          <rPr>
            <sz val="9"/>
            <color indexed="81"/>
            <rFont val="Tahoma"/>
            <family val="2"/>
            <charset val="238"/>
          </rPr>
          <t>Alacsonyabb fokú mentális retardációról van szó. Az egyének ezekkel az értékekkel nehezen bírkóznak meg az alapiskolában, de a kisegítő iskolát probléma nélkül elvégezhetik. A népesség 10%-át képviselik.</t>
        </r>
      </text>
    </comment>
    <comment ref="N26" authorId="0" shapeId="0">
      <text>
        <r>
          <rPr>
            <sz val="9"/>
            <color indexed="81"/>
            <rFont val="Tahoma"/>
            <family val="2"/>
            <charset val="238"/>
          </rPr>
          <t>Az emberek akiknek az IQ értékei 81 és 90 között van képesek az alapiskolát elvéhezni. Megbízhatók a kézzel végzett foglalkozásokban és tevékenységekben. Gyenge, átlagon aluli inteligenciáról van szó. A népesség 10%-a ilyen.</t>
        </r>
      </text>
    </comment>
    <comment ref="N27" authorId="0" shapeId="0">
      <text>
        <r>
          <rPr>
            <sz val="9"/>
            <color indexed="81"/>
            <rFont val="Tahoma"/>
            <family val="2"/>
            <charset val="238"/>
          </rPr>
          <t>Az IQ értékekét 91 és 100 között átlagosnak tartjuk, amely a népességnek kb. 25%-át érinti. Az egyének ezekkel az értékekkel probléma nélkül leteszik az érettségi vizsgát és a közép menedzsmentben dolgozhatnak.</t>
        </r>
      </text>
    </comment>
    <comment ref="N28" authorId="0" shapeId="0">
      <text>
        <r>
          <rPr>
            <sz val="9"/>
            <color indexed="81"/>
            <rFont val="Tahoma"/>
            <family val="2"/>
            <charset val="238"/>
          </rPr>
          <t>Az IQ 101 és 110 között magas átlagnak számít. Az egyén ezekkel az  értékekkel a főiskolát csak problémákkal végzi el, de ha következetes és szorgos elérheti a különleges munkahelyeket is. Ez a csoport a népesség 25%-át tesz ki.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>Átlag feletti inteligenciáról van szó. A főiskola ezeknek az egyéneknek nem okoz problémát. Ha az illető dolgos, különleges munkahelyeket érhet el. A népesség kb. 12%-a rendelkezik ilyen IQ értékekkel.</t>
        </r>
      </text>
    </comment>
    <comment ref="N30" authorId="0" shapeId="0">
      <text>
        <r>
          <rPr>
            <sz val="9"/>
            <color indexed="81"/>
            <rFont val="Tahoma"/>
            <family val="2"/>
            <charset val="238"/>
          </rPr>
          <t>Az értéket 121 és 130 között az emberek könnyen elvégzik a főiskolát és a menedzseri, vagy alkotó területen elérhetik a kiváló eredményeket is. A népesség 6%-a ez a csoport.</t>
        </r>
      </text>
    </comment>
    <comment ref="N31" authorId="0" shapeId="0">
      <text>
        <r>
          <rPr>
            <sz val="9"/>
            <color indexed="81"/>
            <rFont val="Tahoma"/>
            <family val="2"/>
            <charset val="238"/>
          </rPr>
          <t>Az IQ értékeit 131 és 140 között a népességnek 3% képviseli. Kivételesen magas  IQ értékről van szó. Az emberek ezekkel az értékekkel jó menedzserek, vagy szakértők a megadott szakmában, ugyanúgy jó kutatók és tudósok. Például a kaliforniai kormányzó és volt színész Arnold Schwarzenegger, vagy Nicol Kidman színésznőnek van IQ -ja ebben az értékben.</t>
        </r>
      </text>
    </comment>
    <comment ref="N32" authorId="0" shapeId="0">
      <text>
        <r>
          <rPr>
            <sz val="9"/>
            <color indexed="81"/>
            <rFont val="Tahoma"/>
            <family val="2"/>
            <charset val="238"/>
          </rPr>
          <t>Az emberek, akiknek az IQ értéke magasabb mint 140, nagyon jó feltevéseik vannak az alkotó munkában és kijelölik a többieknek az ismeret irányát. Géniuszok az adott időszakban, kitalálnak új műveleteket és új műszereket. Ezek az emberek a népesség 0,2% képviselik. Az ismert személyiségek közül ilyen értékkel rendelkeziki Bill Gates, vagy Stephen Hawking.</t>
        </r>
      </text>
    </comment>
  </commentList>
</comments>
</file>

<file path=xl/sharedStrings.xml><?xml version="1.0" encoding="utf-8"?>
<sst xmlns="http://schemas.openxmlformats.org/spreadsheetml/2006/main" count="551" uniqueCount="156">
  <si>
    <t>Nyomo Réka</t>
  </si>
  <si>
    <t>Para Zita</t>
  </si>
  <si>
    <t>Patta Nóra</t>
  </si>
  <si>
    <t>Pár Zoltán</t>
  </si>
  <si>
    <t>Pop Simon</t>
  </si>
  <si>
    <t>Remek Elek</t>
  </si>
  <si>
    <t>Beviz Elek</t>
  </si>
  <si>
    <t>Szalmon Ella</t>
  </si>
  <si>
    <t>Techno Kolos</t>
  </si>
  <si>
    <t>Trab Antal</t>
  </si>
  <si>
    <t>Ultra Viola</t>
  </si>
  <si>
    <t>Am Erika</t>
  </si>
  <si>
    <t>Bac Ilus</t>
  </si>
  <si>
    <t>Citad Ella</t>
  </si>
  <si>
    <t>Dil Emma</t>
  </si>
  <si>
    <t>Eszte Lenke</t>
  </si>
  <si>
    <t>Feles Elek</t>
  </si>
  <si>
    <t>Füty Imre</t>
  </si>
  <si>
    <t>Git Áron</t>
  </si>
  <si>
    <t>Har Mónika</t>
  </si>
  <si>
    <t>Heu Réka</t>
  </si>
  <si>
    <t>Hü Jenő</t>
  </si>
  <si>
    <t>Kukor Ica</t>
  </si>
  <si>
    <t>Kala Pál</t>
  </si>
  <si>
    <t>Zsíros B. Ödön</t>
  </si>
  <si>
    <t>Külö Nóra</t>
  </si>
  <si>
    <t>Körm Ödön</t>
  </si>
  <si>
    <t>Kér Ede</t>
  </si>
  <si>
    <t>Major Anna</t>
  </si>
  <si>
    <t>Meg Győző</t>
  </si>
  <si>
    <t>Vak Cina</t>
  </si>
  <si>
    <t>Veg Eta</t>
  </si>
  <si>
    <t>Virra Dóra</t>
  </si>
  <si>
    <t>Vég Béla</t>
  </si>
  <si>
    <t>Kasza Blanka</t>
  </si>
  <si>
    <t>Kandisz Nóra</t>
  </si>
  <si>
    <t>Kispál Inka</t>
  </si>
  <si>
    <t>Pofá Zoltán</t>
  </si>
  <si>
    <t>Budipa Piroska</t>
  </si>
  <si>
    <t>Tank Aranka</t>
  </si>
  <si>
    <t>Bekre Pál</t>
  </si>
  <si>
    <t>Cicz Imre</t>
  </si>
  <si>
    <t>Mortad Ella</t>
  </si>
  <si>
    <t>Trap Pista</t>
  </si>
  <si>
    <t>Fejet Lenke</t>
  </si>
  <si>
    <t>Csecs Emőke</t>
  </si>
  <si>
    <t>Fá Zoltán</t>
  </si>
  <si>
    <t>Minden Áron</t>
  </si>
  <si>
    <t>Csin Csilla</t>
  </si>
  <si>
    <t>Mor Zsolt</t>
  </si>
  <si>
    <t>Rabsz Olga</t>
  </si>
  <si>
    <t>Riz Ottó</t>
  </si>
  <si>
    <t>Nemer Eszti</t>
  </si>
  <si>
    <t>Ne Pál</t>
  </si>
  <si>
    <t>Ka Pál</t>
  </si>
  <si>
    <t>Hú Zóra</t>
  </si>
  <si>
    <t>Raj Zóra</t>
  </si>
  <si>
    <t>Dia Dóra</t>
  </si>
  <si>
    <t>Tüdő R. Ákos</t>
  </si>
  <si>
    <t>Tök Ödön</t>
  </si>
  <si>
    <t>Ria Dóra</t>
  </si>
  <si>
    <t>Lev Elek</t>
  </si>
  <si>
    <t>Hot Elek</t>
  </si>
  <si>
    <t>Bármi Áron</t>
  </si>
  <si>
    <t>Hugyo Zoltán</t>
  </si>
  <si>
    <t>Metall Ica</t>
  </si>
  <si>
    <t>Va Gina</t>
  </si>
  <si>
    <t>Masztur Balint</t>
  </si>
  <si>
    <t>Bor Virág</t>
  </si>
  <si>
    <t>Ví Zóra</t>
  </si>
  <si>
    <t>Gá Zóra</t>
  </si>
  <si>
    <t>Nyúl Kálmán</t>
  </si>
  <si>
    <t>Ipsz Ilonka</t>
  </si>
  <si>
    <t>Mikorka Kálmán</t>
  </si>
  <si>
    <t>Petting Elek</t>
  </si>
  <si>
    <t>Szikla Szilárd</t>
  </si>
  <si>
    <t>Ebéd Elek</t>
  </si>
  <si>
    <t>név</t>
  </si>
  <si>
    <t>Vincs Eszter</t>
  </si>
  <si>
    <t>Koax K. Ábel</t>
  </si>
  <si>
    <t>Locsoló K. Anna</t>
  </si>
  <si>
    <t>Elektro M. Ágnes</t>
  </si>
  <si>
    <t>Teás K. Anna</t>
  </si>
  <si>
    <t>Lapos Elemér</t>
  </si>
  <si>
    <t>Nemnyúl Kálmán</t>
  </si>
  <si>
    <t>Érték Elek</t>
  </si>
  <si>
    <t>Jó Áron</t>
  </si>
  <si>
    <t>Rákóczi Teri</t>
  </si>
  <si>
    <t>Deci Bella</t>
  </si>
  <si>
    <t>Hát Izsák</t>
  </si>
  <si>
    <t>Elmer Ákos</t>
  </si>
  <si>
    <t>Mik Robi</t>
  </si>
  <si>
    <t>O. Lajos</t>
  </si>
  <si>
    <t>Godz Ila</t>
  </si>
  <si>
    <t>Kamu Zoltán</t>
  </si>
  <si>
    <t>Fall Oszkár</t>
  </si>
  <si>
    <t>Mángor Olga</t>
  </si>
  <si>
    <t>Kab Bea</t>
  </si>
  <si>
    <t>Só Herta</t>
  </si>
  <si>
    <t>Patkó M. Ágnes</t>
  </si>
  <si>
    <t>A</t>
  </si>
  <si>
    <t>-</t>
  </si>
  <si>
    <t>+</t>
  </si>
  <si>
    <t>B</t>
  </si>
  <si>
    <t>AB</t>
  </si>
  <si>
    <t>vércsoport</t>
  </si>
  <si>
    <t>vércsoport kódja</t>
  </si>
  <si>
    <t>magasság</t>
  </si>
  <si>
    <t>tömeg</t>
  </si>
  <si>
    <t>IQ</t>
  </si>
  <si>
    <t>életkor</t>
  </si>
  <si>
    <t>idióta</t>
  </si>
  <si>
    <t>imbecil</t>
  </si>
  <si>
    <t>debil</t>
  </si>
  <si>
    <t>átlagos</t>
  </si>
  <si>
    <t>magas átlag</t>
  </si>
  <si>
    <t>géniusz</t>
  </si>
  <si>
    <t>kivételes</t>
  </si>
  <si>
    <t>átlagon felüli</t>
  </si>
  <si>
    <t>átlagon aluli</t>
  </si>
  <si>
    <t>éles eszű</t>
  </si>
  <si>
    <t>szellemi fogyatékos</t>
  </si>
  <si>
    <t>pici</t>
  </si>
  <si>
    <t>kicsi</t>
  </si>
  <si>
    <t>normál</t>
  </si>
  <si>
    <t>magas</t>
  </si>
  <si>
    <t>góliát</t>
  </si>
  <si>
    <t>pehelysúly</t>
  </si>
  <si>
    <t>ejnye</t>
  </si>
  <si>
    <t>hűha!</t>
  </si>
  <si>
    <t>fiatal</t>
  </si>
  <si>
    <t>középkorú</t>
  </si>
  <si>
    <t>idősödő</t>
  </si>
  <si>
    <t>idős</t>
  </si>
  <si>
    <t>ifjú</t>
  </si>
  <si>
    <t>azonosító</t>
  </si>
  <si>
    <t>felszereltség</t>
  </si>
  <si>
    <t>előleg</t>
  </si>
  <si>
    <t>kedvezmény</t>
  </si>
  <si>
    <t>végösszeg</t>
  </si>
  <si>
    <t>ajándék</t>
  </si>
  <si>
    <t>Active</t>
  </si>
  <si>
    <t>Ambition</t>
  </si>
  <si>
    <t>Style</t>
  </si>
  <si>
    <t>Scout</t>
  </si>
  <si>
    <t>SportLine</t>
  </si>
  <si>
    <t>L&amp;K</t>
  </si>
  <si>
    <t>RS</t>
  </si>
  <si>
    <t>Skoda KODIAQ</t>
  </si>
  <si>
    <t>alapár</t>
  </si>
  <si>
    <t>vezetéstechnikai tréning</t>
  </si>
  <si>
    <t>téligumi garnitúra</t>
  </si>
  <si>
    <t>új forgalmi engedély kiállításának díja</t>
  </si>
  <si>
    <t>új forgalmi + új törzskönyv kiállításának díja</t>
  </si>
  <si>
    <t>vezetéstechnikai tréning + 30.000 Ft-os benzinutlvány</t>
  </si>
  <si>
    <t>Masztur Bálint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</si>
</sst>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[$Ft-40E]_-;\-* #,##0\ [$Ft-40E]_-;_-* &quot;-&quot;??\ [$Ft-40E]_-;_-@_-"/>
    <numFmt numFmtId="165" formatCode="###\-###\-##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0"/>
      <color theme="7" tint="0.59999389629810485"/>
      <name val="Tahoma"/>
      <family val="2"/>
      <charset val="238"/>
    </font>
    <font>
      <b/>
      <sz val="11"/>
      <color theme="7" tint="0.5999938962981048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F9D0"/>
        <bgColor indexed="64"/>
      </patternFill>
    </fill>
    <fill>
      <patternFill patternType="solid">
        <fgColor rgb="FFF4EE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0" fontId="0" fillId="0" borderId="0" xfId="1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quotePrefix="1" applyFont="1" applyBorder="1" applyAlignment="1" applyProtection="1">
      <alignment vertical="center"/>
    </xf>
    <xf numFmtId="0" fontId="10" fillId="8" borderId="1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vertical="center"/>
    </xf>
    <xf numFmtId="0" fontId="11" fillId="9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5" fontId="0" fillId="11" borderId="1" xfId="0" applyNumberFormat="1" applyFill="1" applyBorder="1" applyAlignment="1" applyProtection="1">
      <alignment vertical="center"/>
    </xf>
    <xf numFmtId="0" fontId="0" fillId="11" borderId="1" xfId="0" applyFill="1" applyBorder="1" applyAlignment="1" applyProtection="1">
      <alignment vertical="center"/>
    </xf>
    <xf numFmtId="164" fontId="0" fillId="11" borderId="1" xfId="0" applyNumberFormat="1" applyFill="1" applyBorder="1" applyAlignment="1" applyProtection="1">
      <alignment vertical="center"/>
    </xf>
    <xf numFmtId="0" fontId="0" fillId="11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12" borderId="2" xfId="0" applyFont="1" applyFill="1" applyBorder="1" applyAlignment="1" applyProtection="1">
      <alignment horizontal="center" vertical="center"/>
    </xf>
    <xf numFmtId="0" fontId="1" fillId="12" borderId="4" xfId="0" applyFont="1" applyFill="1" applyBorder="1" applyAlignment="1" applyProtection="1">
      <alignment horizontal="center" vertical="center"/>
    </xf>
    <xf numFmtId="0" fontId="1" fillId="12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4EE00"/>
      <color rgb="FFFFFF99"/>
      <color rgb="FFFCF9D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/>
  </sheetViews>
  <sheetFormatPr defaultColWidth="9.1796875" defaultRowHeight="14.5" x14ac:dyDescent="0.35"/>
  <cols>
    <col min="1" max="1" width="15" style="8" bestFit="1" customWidth="1"/>
    <col min="2" max="2" width="7.26953125" style="8" customWidth="1"/>
    <col min="3" max="3" width="9.54296875" style="8" bestFit="1" customWidth="1"/>
    <col min="4" max="16384" width="9.1796875" style="8"/>
  </cols>
  <sheetData>
    <row r="1" spans="1:7" x14ac:dyDescent="0.35">
      <c r="A1" s="8" t="s">
        <v>77</v>
      </c>
      <c r="B1" s="8" t="s">
        <v>106</v>
      </c>
      <c r="C1" s="8" t="s">
        <v>105</v>
      </c>
    </row>
    <row r="2" spans="1:7" x14ac:dyDescent="0.35">
      <c r="A2" s="8" t="s">
        <v>11</v>
      </c>
      <c r="B2" s="11" t="str">
        <f ca="1">RANDBETWEEN(1,8)&amp;RANDBETWEEN(1,8)</f>
        <v>63</v>
      </c>
      <c r="E2" s="8">
        <v>1</v>
      </c>
      <c r="F2" s="8" t="s">
        <v>100</v>
      </c>
      <c r="G2" s="8" t="s">
        <v>101</v>
      </c>
    </row>
    <row r="3" spans="1:7" x14ac:dyDescent="0.35">
      <c r="A3" s="8" t="s">
        <v>12</v>
      </c>
      <c r="B3" s="11" t="str">
        <f t="shared" ref="B3:B66" ca="1" si="0">RANDBETWEEN(1,8)&amp;RANDBETWEEN(1,8)</f>
        <v>25</v>
      </c>
      <c r="E3" s="8">
        <v>2</v>
      </c>
      <c r="F3" s="8" t="s">
        <v>100</v>
      </c>
      <c r="G3" s="8" t="s">
        <v>102</v>
      </c>
    </row>
    <row r="4" spans="1:7" x14ac:dyDescent="0.35">
      <c r="A4" s="8" t="s">
        <v>63</v>
      </c>
      <c r="B4" s="11" t="str">
        <f t="shared" ca="1" si="0"/>
        <v>72</v>
      </c>
      <c r="E4" s="8">
        <v>3</v>
      </c>
      <c r="F4" s="8" t="s">
        <v>103</v>
      </c>
      <c r="G4" s="8" t="s">
        <v>101</v>
      </c>
    </row>
    <row r="5" spans="1:7" x14ac:dyDescent="0.35">
      <c r="A5" s="8" t="s">
        <v>40</v>
      </c>
      <c r="B5" s="11" t="str">
        <f t="shared" ca="1" si="0"/>
        <v>86</v>
      </c>
      <c r="E5" s="8">
        <v>4</v>
      </c>
      <c r="F5" s="8" t="s">
        <v>103</v>
      </c>
      <c r="G5" s="8" t="s">
        <v>102</v>
      </c>
    </row>
    <row r="6" spans="1:7" x14ac:dyDescent="0.35">
      <c r="A6" s="8" t="s">
        <v>6</v>
      </c>
      <c r="B6" s="11" t="str">
        <f t="shared" ca="1" si="0"/>
        <v>62</v>
      </c>
      <c r="E6" s="8">
        <v>5</v>
      </c>
      <c r="F6" s="8" t="s">
        <v>104</v>
      </c>
      <c r="G6" s="8" t="s">
        <v>101</v>
      </c>
    </row>
    <row r="7" spans="1:7" x14ac:dyDescent="0.35">
      <c r="A7" s="8" t="s">
        <v>68</v>
      </c>
      <c r="B7" s="11" t="str">
        <f t="shared" ca="1" si="0"/>
        <v>17</v>
      </c>
      <c r="E7" s="8">
        <v>6</v>
      </c>
      <c r="F7" s="8" t="s">
        <v>104</v>
      </c>
      <c r="G7" s="8" t="s">
        <v>102</v>
      </c>
    </row>
    <row r="8" spans="1:7" x14ac:dyDescent="0.35">
      <c r="A8" s="8" t="s">
        <v>38</v>
      </c>
      <c r="B8" s="11" t="str">
        <f t="shared" ca="1" si="0"/>
        <v>51</v>
      </c>
      <c r="E8" s="8">
        <v>7</v>
      </c>
      <c r="F8" s="8">
        <v>0</v>
      </c>
      <c r="G8" s="8" t="s">
        <v>101</v>
      </c>
    </row>
    <row r="9" spans="1:7" x14ac:dyDescent="0.35">
      <c r="A9" s="8" t="s">
        <v>41</v>
      </c>
      <c r="B9" s="11" t="str">
        <f t="shared" ca="1" si="0"/>
        <v>16</v>
      </c>
      <c r="E9" s="8">
        <v>8</v>
      </c>
      <c r="F9" s="8">
        <v>0</v>
      </c>
      <c r="G9" s="8" t="s">
        <v>102</v>
      </c>
    </row>
    <row r="10" spans="1:7" x14ac:dyDescent="0.35">
      <c r="A10" s="8" t="s">
        <v>13</v>
      </c>
      <c r="B10" s="11" t="str">
        <f t="shared" ca="1" si="0"/>
        <v>81</v>
      </c>
    </row>
    <row r="11" spans="1:7" x14ac:dyDescent="0.35">
      <c r="A11" s="8" t="s">
        <v>45</v>
      </c>
      <c r="B11" s="11" t="str">
        <f t="shared" ca="1" si="0"/>
        <v>77</v>
      </c>
    </row>
    <row r="12" spans="1:7" x14ac:dyDescent="0.35">
      <c r="A12" s="8" t="s">
        <v>48</v>
      </c>
      <c r="B12" s="11" t="str">
        <f t="shared" ca="1" si="0"/>
        <v>11</v>
      </c>
    </row>
    <row r="13" spans="1:7" x14ac:dyDescent="0.35">
      <c r="A13" s="8" t="s">
        <v>88</v>
      </c>
      <c r="B13" s="11" t="str">
        <f t="shared" ca="1" si="0"/>
        <v>48</v>
      </c>
    </row>
    <row r="14" spans="1:7" x14ac:dyDescent="0.35">
      <c r="A14" s="8" t="s">
        <v>57</v>
      </c>
      <c r="B14" s="11" t="str">
        <f t="shared" ca="1" si="0"/>
        <v>85</v>
      </c>
    </row>
    <row r="15" spans="1:7" x14ac:dyDescent="0.35">
      <c r="A15" s="8" t="s">
        <v>14</v>
      </c>
      <c r="B15" s="11" t="str">
        <f t="shared" ca="1" si="0"/>
        <v>88</v>
      </c>
    </row>
    <row r="16" spans="1:7" x14ac:dyDescent="0.35">
      <c r="A16" s="8" t="s">
        <v>76</v>
      </c>
      <c r="B16" s="11" t="str">
        <f t="shared" ca="1" si="0"/>
        <v>54</v>
      </c>
    </row>
    <row r="17" spans="1:2" x14ac:dyDescent="0.35">
      <c r="A17" s="8" t="s">
        <v>81</v>
      </c>
      <c r="B17" s="11" t="str">
        <f t="shared" ca="1" si="0"/>
        <v>77</v>
      </c>
    </row>
    <row r="18" spans="1:2" x14ac:dyDescent="0.35">
      <c r="A18" s="8" t="s">
        <v>90</v>
      </c>
      <c r="B18" s="11" t="str">
        <f t="shared" ca="1" si="0"/>
        <v>41</v>
      </c>
    </row>
    <row r="19" spans="1:2" x14ac:dyDescent="0.35">
      <c r="A19" s="8" t="s">
        <v>85</v>
      </c>
      <c r="B19" s="11" t="str">
        <f t="shared" ca="1" si="0"/>
        <v>86</v>
      </c>
    </row>
    <row r="20" spans="1:2" x14ac:dyDescent="0.35">
      <c r="A20" s="8" t="s">
        <v>15</v>
      </c>
      <c r="B20" s="11" t="str">
        <f t="shared" ca="1" si="0"/>
        <v>17</v>
      </c>
    </row>
    <row r="21" spans="1:2" x14ac:dyDescent="0.35">
      <c r="A21" s="8" t="s">
        <v>46</v>
      </c>
      <c r="B21" s="11" t="str">
        <f t="shared" ca="1" si="0"/>
        <v>67</v>
      </c>
    </row>
    <row r="22" spans="1:2" x14ac:dyDescent="0.35">
      <c r="A22" s="8" t="s">
        <v>95</v>
      </c>
      <c r="B22" s="11" t="str">
        <f t="shared" ca="1" si="0"/>
        <v>51</v>
      </c>
    </row>
    <row r="23" spans="1:2" x14ac:dyDescent="0.35">
      <c r="A23" s="8" t="s">
        <v>44</v>
      </c>
      <c r="B23" s="11" t="str">
        <f t="shared" ca="1" si="0"/>
        <v>41</v>
      </c>
    </row>
    <row r="24" spans="1:2" x14ac:dyDescent="0.35">
      <c r="A24" s="8" t="s">
        <v>16</v>
      </c>
      <c r="B24" s="11" t="str">
        <f t="shared" ca="1" si="0"/>
        <v>12</v>
      </c>
    </row>
    <row r="25" spans="1:2" x14ac:dyDescent="0.35">
      <c r="A25" s="8" t="s">
        <v>17</v>
      </c>
      <c r="B25" s="11" t="str">
        <f t="shared" ca="1" si="0"/>
        <v>11</v>
      </c>
    </row>
    <row r="26" spans="1:2" x14ac:dyDescent="0.35">
      <c r="A26" s="8" t="s">
        <v>70</v>
      </c>
      <c r="B26" s="11" t="str">
        <f t="shared" ca="1" si="0"/>
        <v>24</v>
      </c>
    </row>
    <row r="27" spans="1:2" x14ac:dyDescent="0.35">
      <c r="A27" s="8" t="s">
        <v>18</v>
      </c>
      <c r="B27" s="11" t="str">
        <f t="shared" ca="1" si="0"/>
        <v>66</v>
      </c>
    </row>
    <row r="28" spans="1:2" x14ac:dyDescent="0.35">
      <c r="A28" s="8" t="s">
        <v>93</v>
      </c>
      <c r="B28" s="11" t="str">
        <f t="shared" ca="1" si="0"/>
        <v>27</v>
      </c>
    </row>
    <row r="29" spans="1:2" x14ac:dyDescent="0.35">
      <c r="A29" s="8" t="s">
        <v>19</v>
      </c>
      <c r="B29" s="11" t="str">
        <f t="shared" ca="1" si="0"/>
        <v>44</v>
      </c>
    </row>
    <row r="30" spans="1:2" x14ac:dyDescent="0.35">
      <c r="A30" s="8" t="s">
        <v>89</v>
      </c>
      <c r="B30" s="11" t="str">
        <f t="shared" ca="1" si="0"/>
        <v>36</v>
      </c>
    </row>
    <row r="31" spans="1:2" x14ac:dyDescent="0.35">
      <c r="A31" s="8" t="s">
        <v>20</v>
      </c>
      <c r="B31" s="11" t="str">
        <f t="shared" ca="1" si="0"/>
        <v>26</v>
      </c>
    </row>
    <row r="32" spans="1:2" x14ac:dyDescent="0.35">
      <c r="A32" s="8" t="s">
        <v>62</v>
      </c>
      <c r="B32" s="11" t="str">
        <f t="shared" ca="1" si="0"/>
        <v>71</v>
      </c>
    </row>
    <row r="33" spans="1:2" x14ac:dyDescent="0.35">
      <c r="A33" s="8" t="s">
        <v>55</v>
      </c>
      <c r="B33" s="11" t="str">
        <f t="shared" ca="1" si="0"/>
        <v>75</v>
      </c>
    </row>
    <row r="34" spans="1:2" x14ac:dyDescent="0.35">
      <c r="A34" s="8" t="s">
        <v>64</v>
      </c>
      <c r="B34" s="11" t="str">
        <f t="shared" ca="1" si="0"/>
        <v>15</v>
      </c>
    </row>
    <row r="35" spans="1:2" x14ac:dyDescent="0.35">
      <c r="A35" s="8" t="s">
        <v>21</v>
      </c>
      <c r="B35" s="11" t="str">
        <f t="shared" ca="1" si="0"/>
        <v>76</v>
      </c>
    </row>
    <row r="36" spans="1:2" x14ac:dyDescent="0.35">
      <c r="A36" s="8" t="s">
        <v>72</v>
      </c>
      <c r="B36" s="11" t="str">
        <f t="shared" ca="1" si="0"/>
        <v>74</v>
      </c>
    </row>
    <row r="37" spans="1:2" x14ac:dyDescent="0.35">
      <c r="A37" s="8" t="s">
        <v>86</v>
      </c>
      <c r="B37" s="11" t="str">
        <f t="shared" ca="1" si="0"/>
        <v>23</v>
      </c>
    </row>
    <row r="38" spans="1:2" x14ac:dyDescent="0.35">
      <c r="A38" s="8" t="s">
        <v>54</v>
      </c>
      <c r="B38" s="11" t="str">
        <f t="shared" ca="1" si="0"/>
        <v>32</v>
      </c>
    </row>
    <row r="39" spans="1:2" x14ac:dyDescent="0.35">
      <c r="A39" s="8" t="s">
        <v>97</v>
      </c>
      <c r="B39" s="11" t="str">
        <f t="shared" ca="1" si="0"/>
        <v>22</v>
      </c>
    </row>
    <row r="40" spans="1:2" x14ac:dyDescent="0.35">
      <c r="A40" s="8" t="s">
        <v>23</v>
      </c>
      <c r="B40" s="11" t="str">
        <f t="shared" ca="1" si="0"/>
        <v>14</v>
      </c>
    </row>
    <row r="41" spans="1:2" x14ac:dyDescent="0.35">
      <c r="A41" s="8" t="s">
        <v>94</v>
      </c>
      <c r="B41" s="11" t="str">
        <f t="shared" ca="1" si="0"/>
        <v>48</v>
      </c>
    </row>
    <row r="42" spans="1:2" x14ac:dyDescent="0.35">
      <c r="A42" s="8" t="s">
        <v>35</v>
      </c>
      <c r="B42" s="11" t="str">
        <f t="shared" ca="1" si="0"/>
        <v>74</v>
      </c>
    </row>
    <row r="43" spans="1:2" x14ac:dyDescent="0.35">
      <c r="A43" s="8" t="s">
        <v>34</v>
      </c>
      <c r="B43" s="11" t="str">
        <f t="shared" ca="1" si="0"/>
        <v>61</v>
      </c>
    </row>
    <row r="44" spans="1:2" x14ac:dyDescent="0.35">
      <c r="A44" s="8" t="s">
        <v>27</v>
      </c>
      <c r="B44" s="11" t="str">
        <f t="shared" ca="1" si="0"/>
        <v>22</v>
      </c>
    </row>
    <row r="45" spans="1:2" x14ac:dyDescent="0.35">
      <c r="A45" s="8" t="s">
        <v>36</v>
      </c>
      <c r="B45" s="11" t="str">
        <f t="shared" ca="1" si="0"/>
        <v>61</v>
      </c>
    </row>
    <row r="46" spans="1:2" x14ac:dyDescent="0.35">
      <c r="A46" s="8" t="s">
        <v>79</v>
      </c>
      <c r="B46" s="11" t="str">
        <f t="shared" ca="1" si="0"/>
        <v>64</v>
      </c>
    </row>
    <row r="47" spans="1:2" x14ac:dyDescent="0.35">
      <c r="A47" s="8" t="s">
        <v>26</v>
      </c>
      <c r="B47" s="11" t="str">
        <f t="shared" ca="1" si="0"/>
        <v>22</v>
      </c>
    </row>
    <row r="48" spans="1:2" x14ac:dyDescent="0.35">
      <c r="A48" s="8" t="s">
        <v>22</v>
      </c>
      <c r="B48" s="11" t="str">
        <f t="shared" ca="1" si="0"/>
        <v>82</v>
      </c>
    </row>
    <row r="49" spans="1:2" x14ac:dyDescent="0.35">
      <c r="A49" s="8" t="s">
        <v>25</v>
      </c>
      <c r="B49" s="11" t="str">
        <f t="shared" ca="1" si="0"/>
        <v>57</v>
      </c>
    </row>
    <row r="50" spans="1:2" x14ac:dyDescent="0.35">
      <c r="A50" s="8" t="s">
        <v>83</v>
      </c>
      <c r="B50" s="11" t="str">
        <f t="shared" ca="1" si="0"/>
        <v>47</v>
      </c>
    </row>
    <row r="51" spans="1:2" x14ac:dyDescent="0.35">
      <c r="A51" s="8" t="s">
        <v>61</v>
      </c>
      <c r="B51" s="11" t="str">
        <f t="shared" ca="1" si="0"/>
        <v>53</v>
      </c>
    </row>
    <row r="52" spans="1:2" x14ac:dyDescent="0.35">
      <c r="A52" s="8" t="s">
        <v>80</v>
      </c>
      <c r="B52" s="11" t="str">
        <f t="shared" ca="1" si="0"/>
        <v>51</v>
      </c>
    </row>
    <row r="53" spans="1:2" x14ac:dyDescent="0.35">
      <c r="A53" s="8" t="s">
        <v>28</v>
      </c>
      <c r="B53" s="11" t="str">
        <f t="shared" ca="1" si="0"/>
        <v>75</v>
      </c>
    </row>
    <row r="54" spans="1:2" x14ac:dyDescent="0.35">
      <c r="A54" s="8" t="s">
        <v>96</v>
      </c>
      <c r="B54" s="11" t="str">
        <f t="shared" ca="1" si="0"/>
        <v>72</v>
      </c>
    </row>
    <row r="55" spans="1:2" x14ac:dyDescent="0.35">
      <c r="A55" s="8" t="s">
        <v>155</v>
      </c>
      <c r="B55" s="11" t="str">
        <f t="shared" ca="1" si="0"/>
        <v>23</v>
      </c>
    </row>
    <row r="56" spans="1:2" x14ac:dyDescent="0.35">
      <c r="A56" s="8" t="s">
        <v>29</v>
      </c>
      <c r="B56" s="11" t="str">
        <f t="shared" ca="1" si="0"/>
        <v>34</v>
      </c>
    </row>
    <row r="57" spans="1:2" x14ac:dyDescent="0.35">
      <c r="A57" s="8" t="s">
        <v>65</v>
      </c>
      <c r="B57" s="11" t="str">
        <f t="shared" ca="1" si="0"/>
        <v>64</v>
      </c>
    </row>
    <row r="58" spans="1:2" x14ac:dyDescent="0.35">
      <c r="A58" s="8" t="s">
        <v>91</v>
      </c>
      <c r="B58" s="11" t="str">
        <f t="shared" ca="1" si="0"/>
        <v>88</v>
      </c>
    </row>
    <row r="59" spans="1:2" x14ac:dyDescent="0.35">
      <c r="A59" s="8" t="s">
        <v>73</v>
      </c>
      <c r="B59" s="11" t="str">
        <f t="shared" ca="1" si="0"/>
        <v>15</v>
      </c>
    </row>
    <row r="60" spans="1:2" x14ac:dyDescent="0.35">
      <c r="A60" s="8" t="s">
        <v>47</v>
      </c>
      <c r="B60" s="11" t="str">
        <f t="shared" ca="1" si="0"/>
        <v>42</v>
      </c>
    </row>
    <row r="61" spans="1:2" x14ac:dyDescent="0.35">
      <c r="A61" s="8" t="s">
        <v>49</v>
      </c>
      <c r="B61" s="11" t="str">
        <f t="shared" ca="1" si="0"/>
        <v>36</v>
      </c>
    </row>
    <row r="62" spans="1:2" x14ac:dyDescent="0.35">
      <c r="A62" s="8" t="s">
        <v>42</v>
      </c>
      <c r="B62" s="11" t="str">
        <f t="shared" ca="1" si="0"/>
        <v>41</v>
      </c>
    </row>
    <row r="63" spans="1:2" x14ac:dyDescent="0.35">
      <c r="A63" s="8" t="s">
        <v>53</v>
      </c>
      <c r="B63" s="11" t="str">
        <f t="shared" ca="1" si="0"/>
        <v>51</v>
      </c>
    </row>
    <row r="64" spans="1:2" x14ac:dyDescent="0.35">
      <c r="A64" s="8" t="s">
        <v>52</v>
      </c>
      <c r="B64" s="11" t="str">
        <f t="shared" ca="1" si="0"/>
        <v>16</v>
      </c>
    </row>
    <row r="65" spans="1:2" x14ac:dyDescent="0.35">
      <c r="A65" s="8" t="s">
        <v>84</v>
      </c>
      <c r="B65" s="11" t="str">
        <f t="shared" ca="1" si="0"/>
        <v>78</v>
      </c>
    </row>
    <row r="66" spans="1:2" x14ac:dyDescent="0.35">
      <c r="A66" s="8" t="s">
        <v>0</v>
      </c>
      <c r="B66" s="11" t="str">
        <f t="shared" ca="1" si="0"/>
        <v>18</v>
      </c>
    </row>
    <row r="67" spans="1:2" x14ac:dyDescent="0.35">
      <c r="A67" s="8" t="s">
        <v>71</v>
      </c>
      <c r="B67" s="11" t="str">
        <f t="shared" ref="B67:B100" ca="1" si="1">RANDBETWEEN(1,8)&amp;RANDBETWEEN(1,8)</f>
        <v>32</v>
      </c>
    </row>
    <row r="68" spans="1:2" x14ac:dyDescent="0.35">
      <c r="A68" s="8" t="s">
        <v>92</v>
      </c>
      <c r="B68" s="11" t="str">
        <f t="shared" ca="1" si="1"/>
        <v>58</v>
      </c>
    </row>
    <row r="69" spans="1:2" x14ac:dyDescent="0.35">
      <c r="A69" s="8" t="s">
        <v>3</v>
      </c>
      <c r="B69" s="11" t="str">
        <f t="shared" ca="1" si="1"/>
        <v>51</v>
      </c>
    </row>
    <row r="70" spans="1:2" x14ac:dyDescent="0.35">
      <c r="A70" s="8" t="s">
        <v>1</v>
      </c>
      <c r="B70" s="11" t="str">
        <f t="shared" ca="1" si="1"/>
        <v>73</v>
      </c>
    </row>
    <row r="71" spans="1:2" x14ac:dyDescent="0.35">
      <c r="A71" s="8" t="s">
        <v>99</v>
      </c>
      <c r="B71" s="11" t="str">
        <f t="shared" ca="1" si="1"/>
        <v>35</v>
      </c>
    </row>
    <row r="72" spans="1:2" x14ac:dyDescent="0.35">
      <c r="A72" s="8" t="s">
        <v>2</v>
      </c>
      <c r="B72" s="11" t="str">
        <f t="shared" ca="1" si="1"/>
        <v>61</v>
      </c>
    </row>
    <row r="73" spans="1:2" x14ac:dyDescent="0.35">
      <c r="A73" s="8" t="s">
        <v>74</v>
      </c>
      <c r="B73" s="11" t="str">
        <f t="shared" ca="1" si="1"/>
        <v>85</v>
      </c>
    </row>
    <row r="74" spans="1:2" x14ac:dyDescent="0.35">
      <c r="A74" s="8" t="s">
        <v>37</v>
      </c>
      <c r="B74" s="11" t="str">
        <f t="shared" ca="1" si="1"/>
        <v>34</v>
      </c>
    </row>
    <row r="75" spans="1:2" x14ac:dyDescent="0.35">
      <c r="A75" s="8" t="s">
        <v>4</v>
      </c>
      <c r="B75" s="11" t="str">
        <f t="shared" ca="1" si="1"/>
        <v>65</v>
      </c>
    </row>
    <row r="76" spans="1:2" x14ac:dyDescent="0.35">
      <c r="A76" s="8" t="s">
        <v>50</v>
      </c>
      <c r="B76" s="11" t="str">
        <f t="shared" ca="1" si="1"/>
        <v>83</v>
      </c>
    </row>
    <row r="77" spans="1:2" x14ac:dyDescent="0.35">
      <c r="A77" s="8" t="s">
        <v>56</v>
      </c>
      <c r="B77" s="11" t="str">
        <f t="shared" ca="1" si="1"/>
        <v>77</v>
      </c>
    </row>
    <row r="78" spans="1:2" x14ac:dyDescent="0.35">
      <c r="A78" s="8" t="s">
        <v>87</v>
      </c>
      <c r="B78" s="11" t="str">
        <f t="shared" ca="1" si="1"/>
        <v>63</v>
      </c>
    </row>
    <row r="79" spans="1:2" x14ac:dyDescent="0.35">
      <c r="A79" s="8" t="s">
        <v>5</v>
      </c>
      <c r="B79" s="11" t="str">
        <f t="shared" ca="1" si="1"/>
        <v>26</v>
      </c>
    </row>
    <row r="80" spans="1:2" x14ac:dyDescent="0.35">
      <c r="A80" s="8" t="s">
        <v>60</v>
      </c>
      <c r="B80" s="11" t="str">
        <f t="shared" ca="1" si="1"/>
        <v>26</v>
      </c>
    </row>
    <row r="81" spans="1:2" x14ac:dyDescent="0.35">
      <c r="A81" s="8" t="s">
        <v>51</v>
      </c>
      <c r="B81" s="11" t="str">
        <f t="shared" ca="1" si="1"/>
        <v>35</v>
      </c>
    </row>
    <row r="82" spans="1:2" x14ac:dyDescent="0.35">
      <c r="A82" s="8" t="s">
        <v>98</v>
      </c>
      <c r="B82" s="11" t="str">
        <f t="shared" ca="1" si="1"/>
        <v>37</v>
      </c>
    </row>
    <row r="83" spans="1:2" x14ac:dyDescent="0.35">
      <c r="A83" s="8" t="s">
        <v>7</v>
      </c>
      <c r="B83" s="11" t="str">
        <f t="shared" ca="1" si="1"/>
        <v>31</v>
      </c>
    </row>
    <row r="84" spans="1:2" x14ac:dyDescent="0.35">
      <c r="A84" s="8" t="s">
        <v>75</v>
      </c>
      <c r="B84" s="11" t="str">
        <f t="shared" ca="1" si="1"/>
        <v>61</v>
      </c>
    </row>
    <row r="85" spans="1:2" x14ac:dyDescent="0.35">
      <c r="A85" s="8" t="s">
        <v>39</v>
      </c>
      <c r="B85" s="11" t="str">
        <f t="shared" ca="1" si="1"/>
        <v>82</v>
      </c>
    </row>
    <row r="86" spans="1:2" x14ac:dyDescent="0.35">
      <c r="A86" s="8" t="s">
        <v>82</v>
      </c>
      <c r="B86" s="11" t="str">
        <f t="shared" ca="1" si="1"/>
        <v>87</v>
      </c>
    </row>
    <row r="87" spans="1:2" x14ac:dyDescent="0.35">
      <c r="A87" s="8" t="s">
        <v>8</v>
      </c>
      <c r="B87" s="11" t="str">
        <f t="shared" ca="1" si="1"/>
        <v>32</v>
      </c>
    </row>
    <row r="88" spans="1:2" x14ac:dyDescent="0.35">
      <c r="A88" s="8" t="s">
        <v>59</v>
      </c>
      <c r="B88" s="11" t="str">
        <f t="shared" ca="1" si="1"/>
        <v>51</v>
      </c>
    </row>
    <row r="89" spans="1:2" x14ac:dyDescent="0.35">
      <c r="A89" s="8" t="s">
        <v>9</v>
      </c>
      <c r="B89" s="11" t="str">
        <f t="shared" ca="1" si="1"/>
        <v>32</v>
      </c>
    </row>
    <row r="90" spans="1:2" x14ac:dyDescent="0.35">
      <c r="A90" s="8" t="s">
        <v>43</v>
      </c>
      <c r="B90" s="11" t="str">
        <f t="shared" ca="1" si="1"/>
        <v>87</v>
      </c>
    </row>
    <row r="91" spans="1:2" x14ac:dyDescent="0.35">
      <c r="A91" s="8" t="s">
        <v>58</v>
      </c>
      <c r="B91" s="11" t="str">
        <f t="shared" ca="1" si="1"/>
        <v>61</v>
      </c>
    </row>
    <row r="92" spans="1:2" x14ac:dyDescent="0.35">
      <c r="A92" s="8" t="s">
        <v>10</v>
      </c>
      <c r="B92" s="11" t="str">
        <f t="shared" ca="1" si="1"/>
        <v>81</v>
      </c>
    </row>
    <row r="93" spans="1:2" x14ac:dyDescent="0.35">
      <c r="A93" s="8" t="s">
        <v>66</v>
      </c>
      <c r="B93" s="11" t="str">
        <f t="shared" ca="1" si="1"/>
        <v>27</v>
      </c>
    </row>
    <row r="94" spans="1:2" x14ac:dyDescent="0.35">
      <c r="A94" s="8" t="s">
        <v>30</v>
      </c>
      <c r="B94" s="11" t="str">
        <f t="shared" ca="1" si="1"/>
        <v>83</v>
      </c>
    </row>
    <row r="95" spans="1:2" x14ac:dyDescent="0.35">
      <c r="A95" s="8" t="s">
        <v>33</v>
      </c>
      <c r="B95" s="11" t="str">
        <f t="shared" ca="1" si="1"/>
        <v>41</v>
      </c>
    </row>
    <row r="96" spans="1:2" x14ac:dyDescent="0.35">
      <c r="A96" s="8" t="s">
        <v>31</v>
      </c>
      <c r="B96" s="11" t="str">
        <f t="shared" ca="1" si="1"/>
        <v>47</v>
      </c>
    </row>
    <row r="97" spans="1:2" x14ac:dyDescent="0.35">
      <c r="A97" s="8" t="s">
        <v>69</v>
      </c>
      <c r="B97" s="11" t="str">
        <f t="shared" ca="1" si="1"/>
        <v>28</v>
      </c>
    </row>
    <row r="98" spans="1:2" x14ac:dyDescent="0.35">
      <c r="A98" s="8" t="s">
        <v>78</v>
      </c>
      <c r="B98" s="11" t="str">
        <f t="shared" ca="1" si="1"/>
        <v>48</v>
      </c>
    </row>
    <row r="99" spans="1:2" x14ac:dyDescent="0.35">
      <c r="A99" s="8" t="s">
        <v>32</v>
      </c>
      <c r="B99" s="11" t="str">
        <f t="shared" ca="1" si="1"/>
        <v>25</v>
      </c>
    </row>
    <row r="100" spans="1:2" x14ac:dyDescent="0.35">
      <c r="A100" s="8" t="s">
        <v>24</v>
      </c>
      <c r="B100" s="11" t="str">
        <f t="shared" ca="1" si="1"/>
        <v>18</v>
      </c>
    </row>
  </sheetData>
  <sheetProtection formatCells="0" sort="0" autoFilter="0"/>
  <phoneticPr fontId="6" type="noConversion"/>
  <pageMargins left="0.7" right="0.7" top="0.75" bottom="0.75" header="0.3" footer="0.3"/>
  <ignoredErrors>
    <ignoredError sqref="B1:B1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defaultColWidth="9.1796875" defaultRowHeight="14.5" x14ac:dyDescent="0.35"/>
  <cols>
    <col min="1" max="1" width="14.6328125" style="22" bestFit="1" customWidth="1"/>
    <col min="2" max="2" width="12.26953125" style="9" bestFit="1" customWidth="1"/>
    <col min="3" max="3" width="10.453125" style="9" bestFit="1" customWidth="1"/>
    <col min="4" max="4" width="35.54296875" style="9" customWidth="1"/>
    <col min="5" max="5" width="2.1796875" style="9" bestFit="1" customWidth="1"/>
    <col min="6" max="7" width="5.7265625" style="9" customWidth="1"/>
    <col min="8" max="16384" width="9.1796875" style="9"/>
  </cols>
  <sheetData>
    <row r="1" spans="1:7" s="20" customFormat="1" ht="29" x14ac:dyDescent="0.35">
      <c r="A1" s="18" t="s">
        <v>77</v>
      </c>
      <c r="B1" s="19" t="s">
        <v>106</v>
      </c>
      <c r="C1" s="19" t="s">
        <v>105</v>
      </c>
    </row>
    <row r="2" spans="1:7" s="22" customFormat="1" ht="12.5" x14ac:dyDescent="0.35">
      <c r="A2" s="21" t="s">
        <v>11</v>
      </c>
      <c r="B2" s="25" t="str">
        <f ca="1">RANDBETWEEN(1,8)&amp;RANDBETWEEN(1,8)</f>
        <v>58</v>
      </c>
      <c r="C2" s="26" t="str">
        <f ca="1">VLOOKUP(VALUE(LEFT(B2)),$E$2:$G$9,2)&amp;VLOOKUP(VALUE(MID(B2,2,1)),$E$2:$G$9,3)</f>
        <v>AB+</v>
      </c>
      <c r="E2" s="27">
        <v>1</v>
      </c>
      <c r="F2" s="28" t="s">
        <v>100</v>
      </c>
      <c r="G2" s="28" t="s">
        <v>101</v>
      </c>
    </row>
    <row r="3" spans="1:7" x14ac:dyDescent="0.35">
      <c r="A3" s="21" t="s">
        <v>12</v>
      </c>
      <c r="B3" s="25" t="str">
        <f t="shared" ref="B3:B66" ca="1" si="0">RANDBETWEEN(1,8)&amp;RANDBETWEEN(1,8)</f>
        <v>31</v>
      </c>
      <c r="C3" s="26" t="str">
        <f t="shared" ref="C3:C66" ca="1" si="1">VLOOKUP(VALUE(LEFT(B3)),$E$2:$G$9,2)&amp;VLOOKUP(VALUE(MID(B3,2,1)),$E$2:$G$9,3)</f>
        <v>B-</v>
      </c>
      <c r="E3" s="29">
        <v>2</v>
      </c>
      <c r="F3" s="30" t="s">
        <v>100</v>
      </c>
      <c r="G3" s="30" t="s">
        <v>102</v>
      </c>
    </row>
    <row r="4" spans="1:7" x14ac:dyDescent="0.35">
      <c r="A4" s="21" t="s">
        <v>63</v>
      </c>
      <c r="B4" s="25" t="str">
        <f t="shared" ca="1" si="0"/>
        <v>88</v>
      </c>
      <c r="C4" s="26" t="str">
        <f t="shared" ca="1" si="1"/>
        <v>0+</v>
      </c>
      <c r="E4" s="27">
        <v>3</v>
      </c>
      <c r="F4" s="30" t="s">
        <v>103</v>
      </c>
      <c r="G4" s="30" t="s">
        <v>101</v>
      </c>
    </row>
    <row r="5" spans="1:7" x14ac:dyDescent="0.35">
      <c r="A5" s="21" t="s">
        <v>40</v>
      </c>
      <c r="B5" s="25" t="str">
        <f t="shared" ca="1" si="0"/>
        <v>25</v>
      </c>
      <c r="C5" s="26" t="str">
        <f t="shared" ca="1" si="1"/>
        <v>A-</v>
      </c>
      <c r="E5" s="29">
        <v>4</v>
      </c>
      <c r="F5" s="30" t="s">
        <v>103</v>
      </c>
      <c r="G5" s="30" t="s">
        <v>102</v>
      </c>
    </row>
    <row r="6" spans="1:7" x14ac:dyDescent="0.35">
      <c r="A6" s="21" t="s">
        <v>6</v>
      </c>
      <c r="B6" s="25" t="str">
        <f t="shared" ca="1" si="0"/>
        <v>83</v>
      </c>
      <c r="C6" s="26" t="str">
        <f t="shared" ca="1" si="1"/>
        <v>0-</v>
      </c>
      <c r="E6" s="27">
        <v>5</v>
      </c>
      <c r="F6" s="30" t="s">
        <v>104</v>
      </c>
      <c r="G6" s="30" t="s">
        <v>101</v>
      </c>
    </row>
    <row r="7" spans="1:7" x14ac:dyDescent="0.35">
      <c r="A7" s="23" t="s">
        <v>68</v>
      </c>
      <c r="B7" s="25" t="str">
        <f t="shared" ca="1" si="0"/>
        <v>28</v>
      </c>
      <c r="C7" s="26" t="str">
        <f t="shared" ca="1" si="1"/>
        <v>A+</v>
      </c>
      <c r="E7" s="29">
        <v>6</v>
      </c>
      <c r="F7" s="30" t="s">
        <v>104</v>
      </c>
      <c r="G7" s="30" t="s">
        <v>102</v>
      </c>
    </row>
    <row r="8" spans="1:7" x14ac:dyDescent="0.35">
      <c r="A8" s="21" t="s">
        <v>38</v>
      </c>
      <c r="B8" s="25" t="str">
        <f t="shared" ca="1" si="0"/>
        <v>53</v>
      </c>
      <c r="C8" s="26" t="str">
        <f t="shared" ca="1" si="1"/>
        <v>AB-</v>
      </c>
      <c r="E8" s="27">
        <v>7</v>
      </c>
      <c r="F8" s="30">
        <v>0</v>
      </c>
      <c r="G8" s="30" t="s">
        <v>101</v>
      </c>
    </row>
    <row r="9" spans="1:7" x14ac:dyDescent="0.35">
      <c r="A9" s="21" t="s">
        <v>41</v>
      </c>
      <c r="B9" s="25" t="str">
        <f t="shared" ca="1" si="0"/>
        <v>43</v>
      </c>
      <c r="C9" s="26" t="str">
        <f t="shared" ca="1" si="1"/>
        <v>B-</v>
      </c>
      <c r="E9" s="29">
        <v>8</v>
      </c>
      <c r="F9" s="30">
        <v>0</v>
      </c>
      <c r="G9" s="30" t="s">
        <v>102</v>
      </c>
    </row>
    <row r="10" spans="1:7" x14ac:dyDescent="0.35">
      <c r="A10" s="21" t="s">
        <v>13</v>
      </c>
      <c r="B10" s="25" t="str">
        <f t="shared" ca="1" si="0"/>
        <v>75</v>
      </c>
      <c r="C10" s="26" t="str">
        <f t="shared" ca="1" si="1"/>
        <v>0-</v>
      </c>
    </row>
    <row r="11" spans="1:7" x14ac:dyDescent="0.35">
      <c r="A11" s="21" t="s">
        <v>45</v>
      </c>
      <c r="B11" s="25" t="str">
        <f t="shared" ca="1" si="0"/>
        <v>26</v>
      </c>
      <c r="C11" s="26" t="str">
        <f t="shared" ca="1" si="1"/>
        <v>A+</v>
      </c>
    </row>
    <row r="12" spans="1:7" x14ac:dyDescent="0.35">
      <c r="A12" s="21" t="s">
        <v>48</v>
      </c>
      <c r="B12" s="25" t="str">
        <f t="shared" ca="1" si="0"/>
        <v>33</v>
      </c>
      <c r="C12" s="26" t="str">
        <f t="shared" ca="1" si="1"/>
        <v>B-</v>
      </c>
    </row>
    <row r="13" spans="1:7" x14ac:dyDescent="0.35">
      <c r="A13" s="21" t="s">
        <v>88</v>
      </c>
      <c r="B13" s="25" t="str">
        <f t="shared" ca="1" si="0"/>
        <v>64</v>
      </c>
      <c r="C13" s="26" t="str">
        <f t="shared" ca="1" si="1"/>
        <v>AB+</v>
      </c>
    </row>
    <row r="14" spans="1:7" x14ac:dyDescent="0.35">
      <c r="A14" s="21" t="s">
        <v>57</v>
      </c>
      <c r="B14" s="25" t="str">
        <f t="shared" ca="1" si="0"/>
        <v>52</v>
      </c>
      <c r="C14" s="26" t="str">
        <f t="shared" ca="1" si="1"/>
        <v>AB+</v>
      </c>
    </row>
    <row r="15" spans="1:7" x14ac:dyDescent="0.35">
      <c r="A15" s="21" t="s">
        <v>14</v>
      </c>
      <c r="B15" s="25" t="str">
        <f t="shared" ca="1" si="0"/>
        <v>81</v>
      </c>
      <c r="C15" s="26" t="str">
        <f t="shared" ca="1" si="1"/>
        <v>0-</v>
      </c>
    </row>
    <row r="16" spans="1:7" x14ac:dyDescent="0.35">
      <c r="A16" s="23" t="s">
        <v>76</v>
      </c>
      <c r="B16" s="25" t="str">
        <f t="shared" ca="1" si="0"/>
        <v>15</v>
      </c>
      <c r="C16" s="26" t="str">
        <f t="shared" ca="1" si="1"/>
        <v>A-</v>
      </c>
    </row>
    <row r="17" spans="1:3" x14ac:dyDescent="0.35">
      <c r="A17" s="21" t="s">
        <v>81</v>
      </c>
      <c r="B17" s="25" t="str">
        <f t="shared" ca="1" si="0"/>
        <v>64</v>
      </c>
      <c r="C17" s="26" t="str">
        <f t="shared" ca="1" si="1"/>
        <v>AB+</v>
      </c>
    </row>
    <row r="18" spans="1:3" x14ac:dyDescent="0.35">
      <c r="A18" s="21" t="s">
        <v>90</v>
      </c>
      <c r="B18" s="25" t="str">
        <f t="shared" ca="1" si="0"/>
        <v>35</v>
      </c>
      <c r="C18" s="26" t="str">
        <f t="shared" ca="1" si="1"/>
        <v>B-</v>
      </c>
    </row>
    <row r="19" spans="1:3" x14ac:dyDescent="0.35">
      <c r="A19" s="21" t="s">
        <v>85</v>
      </c>
      <c r="B19" s="25" t="str">
        <f t="shared" ca="1" si="0"/>
        <v>78</v>
      </c>
      <c r="C19" s="26" t="str">
        <f t="shared" ca="1" si="1"/>
        <v>0+</v>
      </c>
    </row>
    <row r="20" spans="1:3" x14ac:dyDescent="0.35">
      <c r="A20" s="21" t="s">
        <v>15</v>
      </c>
      <c r="B20" s="25" t="str">
        <f t="shared" ca="1" si="0"/>
        <v>38</v>
      </c>
      <c r="C20" s="26" t="str">
        <f t="shared" ca="1" si="1"/>
        <v>B+</v>
      </c>
    </row>
    <row r="21" spans="1:3" x14ac:dyDescent="0.35">
      <c r="A21" s="21" t="s">
        <v>46</v>
      </c>
      <c r="B21" s="25" t="str">
        <f t="shared" ca="1" si="0"/>
        <v>41</v>
      </c>
      <c r="C21" s="26" t="str">
        <f t="shared" ca="1" si="1"/>
        <v>B-</v>
      </c>
    </row>
    <row r="22" spans="1:3" x14ac:dyDescent="0.35">
      <c r="A22" s="21" t="s">
        <v>95</v>
      </c>
      <c r="B22" s="25" t="str">
        <f t="shared" ca="1" si="0"/>
        <v>68</v>
      </c>
      <c r="C22" s="26" t="str">
        <f t="shared" ca="1" si="1"/>
        <v>AB+</v>
      </c>
    </row>
    <row r="23" spans="1:3" x14ac:dyDescent="0.35">
      <c r="A23" s="21" t="s">
        <v>44</v>
      </c>
      <c r="B23" s="25" t="str">
        <f t="shared" ca="1" si="0"/>
        <v>76</v>
      </c>
      <c r="C23" s="26" t="str">
        <f t="shared" ca="1" si="1"/>
        <v>0+</v>
      </c>
    </row>
    <row r="24" spans="1:3" x14ac:dyDescent="0.35">
      <c r="A24" s="21" t="s">
        <v>16</v>
      </c>
      <c r="B24" s="25" t="str">
        <f t="shared" ca="1" si="0"/>
        <v>37</v>
      </c>
      <c r="C24" s="26" t="str">
        <f t="shared" ca="1" si="1"/>
        <v>B-</v>
      </c>
    </row>
    <row r="25" spans="1:3" x14ac:dyDescent="0.35">
      <c r="A25" s="21" t="s">
        <v>17</v>
      </c>
      <c r="B25" s="25" t="str">
        <f t="shared" ca="1" si="0"/>
        <v>54</v>
      </c>
      <c r="C25" s="26" t="str">
        <f t="shared" ca="1" si="1"/>
        <v>AB+</v>
      </c>
    </row>
    <row r="26" spans="1:3" x14ac:dyDescent="0.35">
      <c r="A26" s="23" t="s">
        <v>70</v>
      </c>
      <c r="B26" s="25" t="str">
        <f t="shared" ca="1" si="0"/>
        <v>14</v>
      </c>
      <c r="C26" s="26" t="str">
        <f t="shared" ca="1" si="1"/>
        <v>A+</v>
      </c>
    </row>
    <row r="27" spans="1:3" x14ac:dyDescent="0.35">
      <c r="A27" s="21" t="s">
        <v>18</v>
      </c>
      <c r="B27" s="25" t="str">
        <f t="shared" ca="1" si="0"/>
        <v>67</v>
      </c>
      <c r="C27" s="26" t="str">
        <f t="shared" ca="1" si="1"/>
        <v>AB-</v>
      </c>
    </row>
    <row r="28" spans="1:3" x14ac:dyDescent="0.35">
      <c r="A28" s="21" t="s">
        <v>93</v>
      </c>
      <c r="B28" s="25" t="str">
        <f t="shared" ca="1" si="0"/>
        <v>11</v>
      </c>
      <c r="C28" s="26" t="str">
        <f t="shared" ca="1" si="1"/>
        <v>A-</v>
      </c>
    </row>
    <row r="29" spans="1:3" x14ac:dyDescent="0.35">
      <c r="A29" s="21" t="s">
        <v>19</v>
      </c>
      <c r="B29" s="25" t="str">
        <f t="shared" ca="1" si="0"/>
        <v>67</v>
      </c>
      <c r="C29" s="26" t="str">
        <f t="shared" ca="1" si="1"/>
        <v>AB-</v>
      </c>
    </row>
    <row r="30" spans="1:3" x14ac:dyDescent="0.35">
      <c r="A30" s="21" t="s">
        <v>89</v>
      </c>
      <c r="B30" s="25" t="str">
        <f t="shared" ca="1" si="0"/>
        <v>33</v>
      </c>
      <c r="C30" s="26" t="str">
        <f t="shared" ca="1" si="1"/>
        <v>B-</v>
      </c>
    </row>
    <row r="31" spans="1:3" x14ac:dyDescent="0.35">
      <c r="A31" s="21" t="s">
        <v>20</v>
      </c>
      <c r="B31" s="25" t="str">
        <f t="shared" ca="1" si="0"/>
        <v>82</v>
      </c>
      <c r="C31" s="26" t="str">
        <f t="shared" ca="1" si="1"/>
        <v>0+</v>
      </c>
    </row>
    <row r="32" spans="1:3" x14ac:dyDescent="0.35">
      <c r="A32" s="21" t="s">
        <v>62</v>
      </c>
      <c r="B32" s="25" t="str">
        <f t="shared" ca="1" si="0"/>
        <v>71</v>
      </c>
      <c r="C32" s="26" t="str">
        <f t="shared" ca="1" si="1"/>
        <v>0-</v>
      </c>
    </row>
    <row r="33" spans="1:3" x14ac:dyDescent="0.35">
      <c r="A33" s="21" t="s">
        <v>55</v>
      </c>
      <c r="B33" s="25" t="str">
        <f t="shared" ca="1" si="0"/>
        <v>78</v>
      </c>
      <c r="C33" s="26" t="str">
        <f t="shared" ca="1" si="1"/>
        <v>0+</v>
      </c>
    </row>
    <row r="34" spans="1:3" x14ac:dyDescent="0.35">
      <c r="A34" s="21" t="s">
        <v>64</v>
      </c>
      <c r="B34" s="25" t="str">
        <f t="shared" ca="1" si="0"/>
        <v>14</v>
      </c>
      <c r="C34" s="26" t="str">
        <f t="shared" ca="1" si="1"/>
        <v>A+</v>
      </c>
    </row>
    <row r="35" spans="1:3" x14ac:dyDescent="0.35">
      <c r="A35" s="21" t="s">
        <v>21</v>
      </c>
      <c r="B35" s="25" t="str">
        <f t="shared" ca="1" si="0"/>
        <v>67</v>
      </c>
      <c r="C35" s="26" t="str">
        <f t="shared" ca="1" si="1"/>
        <v>AB-</v>
      </c>
    </row>
    <row r="36" spans="1:3" x14ac:dyDescent="0.35">
      <c r="A36" s="23" t="s">
        <v>72</v>
      </c>
      <c r="B36" s="25" t="str">
        <f t="shared" ca="1" si="0"/>
        <v>42</v>
      </c>
      <c r="C36" s="26" t="str">
        <f t="shared" ca="1" si="1"/>
        <v>B+</v>
      </c>
    </row>
    <row r="37" spans="1:3" x14ac:dyDescent="0.35">
      <c r="A37" s="21" t="s">
        <v>86</v>
      </c>
      <c r="B37" s="25" t="str">
        <f t="shared" ca="1" si="0"/>
        <v>81</v>
      </c>
      <c r="C37" s="26" t="str">
        <f t="shared" ca="1" si="1"/>
        <v>0-</v>
      </c>
    </row>
    <row r="38" spans="1:3" x14ac:dyDescent="0.35">
      <c r="A38" s="21" t="s">
        <v>54</v>
      </c>
      <c r="B38" s="25" t="str">
        <f t="shared" ca="1" si="0"/>
        <v>72</v>
      </c>
      <c r="C38" s="26" t="str">
        <f t="shared" ca="1" si="1"/>
        <v>0+</v>
      </c>
    </row>
    <row r="39" spans="1:3" x14ac:dyDescent="0.35">
      <c r="A39" s="21" t="s">
        <v>97</v>
      </c>
      <c r="B39" s="25" t="str">
        <f t="shared" ca="1" si="0"/>
        <v>44</v>
      </c>
      <c r="C39" s="26" t="str">
        <f t="shared" ca="1" si="1"/>
        <v>B+</v>
      </c>
    </row>
    <row r="40" spans="1:3" x14ac:dyDescent="0.35">
      <c r="A40" s="21" t="s">
        <v>23</v>
      </c>
      <c r="B40" s="25" t="str">
        <f t="shared" ca="1" si="0"/>
        <v>78</v>
      </c>
      <c r="C40" s="26" t="str">
        <f t="shared" ca="1" si="1"/>
        <v>0+</v>
      </c>
    </row>
    <row r="41" spans="1:3" x14ac:dyDescent="0.35">
      <c r="A41" s="21" t="s">
        <v>94</v>
      </c>
      <c r="B41" s="25" t="str">
        <f t="shared" ca="1" si="0"/>
        <v>35</v>
      </c>
      <c r="C41" s="26" t="str">
        <f t="shared" ca="1" si="1"/>
        <v>B-</v>
      </c>
    </row>
    <row r="42" spans="1:3" x14ac:dyDescent="0.35">
      <c r="A42" s="21" t="s">
        <v>35</v>
      </c>
      <c r="B42" s="25" t="str">
        <f t="shared" ca="1" si="0"/>
        <v>78</v>
      </c>
      <c r="C42" s="26" t="str">
        <f t="shared" ca="1" si="1"/>
        <v>0+</v>
      </c>
    </row>
    <row r="43" spans="1:3" x14ac:dyDescent="0.35">
      <c r="A43" s="21" t="s">
        <v>34</v>
      </c>
      <c r="B43" s="25" t="str">
        <f t="shared" ca="1" si="0"/>
        <v>75</v>
      </c>
      <c r="C43" s="26" t="str">
        <f t="shared" ca="1" si="1"/>
        <v>0-</v>
      </c>
    </row>
    <row r="44" spans="1:3" x14ac:dyDescent="0.35">
      <c r="A44" s="21" t="s">
        <v>27</v>
      </c>
      <c r="B44" s="25" t="str">
        <f t="shared" ca="1" si="0"/>
        <v>62</v>
      </c>
      <c r="C44" s="26" t="str">
        <f t="shared" ca="1" si="1"/>
        <v>AB+</v>
      </c>
    </row>
    <row r="45" spans="1:3" x14ac:dyDescent="0.35">
      <c r="A45" s="21" t="s">
        <v>36</v>
      </c>
      <c r="B45" s="25" t="str">
        <f t="shared" ca="1" si="0"/>
        <v>31</v>
      </c>
      <c r="C45" s="26" t="str">
        <f t="shared" ca="1" si="1"/>
        <v>B-</v>
      </c>
    </row>
    <row r="46" spans="1:3" x14ac:dyDescent="0.35">
      <c r="A46" s="21" t="s">
        <v>79</v>
      </c>
      <c r="B46" s="25" t="str">
        <f t="shared" ca="1" si="0"/>
        <v>63</v>
      </c>
      <c r="C46" s="26" t="str">
        <f t="shared" ca="1" si="1"/>
        <v>AB-</v>
      </c>
    </row>
    <row r="47" spans="1:3" x14ac:dyDescent="0.35">
      <c r="A47" s="21" t="s">
        <v>26</v>
      </c>
      <c r="B47" s="25" t="str">
        <f t="shared" ca="1" si="0"/>
        <v>74</v>
      </c>
      <c r="C47" s="26" t="str">
        <f t="shared" ca="1" si="1"/>
        <v>0+</v>
      </c>
    </row>
    <row r="48" spans="1:3" x14ac:dyDescent="0.35">
      <c r="A48" s="21" t="s">
        <v>22</v>
      </c>
      <c r="B48" s="25" t="str">
        <f t="shared" ca="1" si="0"/>
        <v>63</v>
      </c>
      <c r="C48" s="26" t="str">
        <f t="shared" ca="1" si="1"/>
        <v>AB-</v>
      </c>
    </row>
    <row r="49" spans="1:3" x14ac:dyDescent="0.35">
      <c r="A49" s="21" t="s">
        <v>25</v>
      </c>
      <c r="B49" s="25" t="str">
        <f t="shared" ca="1" si="0"/>
        <v>52</v>
      </c>
      <c r="C49" s="26" t="str">
        <f t="shared" ca="1" si="1"/>
        <v>AB+</v>
      </c>
    </row>
    <row r="50" spans="1:3" x14ac:dyDescent="0.35">
      <c r="A50" s="21" t="s">
        <v>83</v>
      </c>
      <c r="B50" s="25" t="str">
        <f t="shared" ca="1" si="0"/>
        <v>54</v>
      </c>
      <c r="C50" s="26" t="str">
        <f t="shared" ca="1" si="1"/>
        <v>AB+</v>
      </c>
    </row>
    <row r="51" spans="1:3" x14ac:dyDescent="0.35">
      <c r="A51" s="21" t="s">
        <v>61</v>
      </c>
      <c r="B51" s="25" t="str">
        <f t="shared" ca="1" si="0"/>
        <v>61</v>
      </c>
      <c r="C51" s="26" t="str">
        <f t="shared" ca="1" si="1"/>
        <v>AB-</v>
      </c>
    </row>
    <row r="52" spans="1:3" x14ac:dyDescent="0.35">
      <c r="A52" s="21" t="s">
        <v>80</v>
      </c>
      <c r="B52" s="25" t="str">
        <f t="shared" ca="1" si="0"/>
        <v>13</v>
      </c>
      <c r="C52" s="26" t="str">
        <f t="shared" ca="1" si="1"/>
        <v>A-</v>
      </c>
    </row>
    <row r="53" spans="1:3" x14ac:dyDescent="0.35">
      <c r="A53" s="21" t="s">
        <v>28</v>
      </c>
      <c r="B53" s="25" t="str">
        <f t="shared" ca="1" si="0"/>
        <v>17</v>
      </c>
      <c r="C53" s="26" t="str">
        <f t="shared" ca="1" si="1"/>
        <v>A-</v>
      </c>
    </row>
    <row r="54" spans="1:3" x14ac:dyDescent="0.35">
      <c r="A54" s="21" t="s">
        <v>96</v>
      </c>
      <c r="B54" s="25" t="str">
        <f t="shared" ca="1" si="0"/>
        <v>88</v>
      </c>
      <c r="C54" s="26" t="str">
        <f t="shared" ca="1" si="1"/>
        <v>0+</v>
      </c>
    </row>
    <row r="55" spans="1:3" x14ac:dyDescent="0.35">
      <c r="A55" s="23" t="s">
        <v>67</v>
      </c>
      <c r="B55" s="25" t="str">
        <f t="shared" ca="1" si="0"/>
        <v>21</v>
      </c>
      <c r="C55" s="26" t="str">
        <f t="shared" ca="1" si="1"/>
        <v>A-</v>
      </c>
    </row>
    <row r="56" spans="1:3" x14ac:dyDescent="0.35">
      <c r="A56" s="21" t="s">
        <v>29</v>
      </c>
      <c r="B56" s="25" t="str">
        <f t="shared" ca="1" si="0"/>
        <v>58</v>
      </c>
      <c r="C56" s="26" t="str">
        <f t="shared" ca="1" si="1"/>
        <v>AB+</v>
      </c>
    </row>
    <row r="57" spans="1:3" x14ac:dyDescent="0.35">
      <c r="A57" s="21" t="s">
        <v>65</v>
      </c>
      <c r="B57" s="25" t="str">
        <f t="shared" ca="1" si="0"/>
        <v>18</v>
      </c>
      <c r="C57" s="26" t="str">
        <f t="shared" ca="1" si="1"/>
        <v>A+</v>
      </c>
    </row>
    <row r="58" spans="1:3" x14ac:dyDescent="0.35">
      <c r="A58" s="21" t="s">
        <v>91</v>
      </c>
      <c r="B58" s="25" t="str">
        <f t="shared" ca="1" si="0"/>
        <v>27</v>
      </c>
      <c r="C58" s="26" t="str">
        <f t="shared" ca="1" si="1"/>
        <v>A-</v>
      </c>
    </row>
    <row r="59" spans="1:3" x14ac:dyDescent="0.35">
      <c r="A59" s="21" t="s">
        <v>73</v>
      </c>
      <c r="B59" s="25" t="str">
        <f t="shared" ca="1" si="0"/>
        <v>36</v>
      </c>
      <c r="C59" s="26" t="str">
        <f t="shared" ca="1" si="1"/>
        <v>B+</v>
      </c>
    </row>
    <row r="60" spans="1:3" x14ac:dyDescent="0.35">
      <c r="A60" s="21" t="s">
        <v>47</v>
      </c>
      <c r="B60" s="25" t="str">
        <f t="shared" ca="1" si="0"/>
        <v>47</v>
      </c>
      <c r="C60" s="26" t="str">
        <f t="shared" ca="1" si="1"/>
        <v>B-</v>
      </c>
    </row>
    <row r="61" spans="1:3" x14ac:dyDescent="0.35">
      <c r="A61" s="21" t="s">
        <v>49</v>
      </c>
      <c r="B61" s="25" t="str">
        <f t="shared" ca="1" si="0"/>
        <v>78</v>
      </c>
      <c r="C61" s="26" t="str">
        <f t="shared" ca="1" si="1"/>
        <v>0+</v>
      </c>
    </row>
    <row r="62" spans="1:3" x14ac:dyDescent="0.35">
      <c r="A62" s="21" t="s">
        <v>42</v>
      </c>
      <c r="B62" s="25" t="str">
        <f t="shared" ca="1" si="0"/>
        <v>61</v>
      </c>
      <c r="C62" s="26" t="str">
        <f t="shared" ca="1" si="1"/>
        <v>AB-</v>
      </c>
    </row>
    <row r="63" spans="1:3" x14ac:dyDescent="0.35">
      <c r="A63" s="21" t="s">
        <v>53</v>
      </c>
      <c r="B63" s="25" t="str">
        <f t="shared" ca="1" si="0"/>
        <v>57</v>
      </c>
      <c r="C63" s="26" t="str">
        <f t="shared" ca="1" si="1"/>
        <v>AB-</v>
      </c>
    </row>
    <row r="64" spans="1:3" x14ac:dyDescent="0.35">
      <c r="A64" s="21" t="s">
        <v>52</v>
      </c>
      <c r="B64" s="25" t="str">
        <f t="shared" ca="1" si="0"/>
        <v>15</v>
      </c>
      <c r="C64" s="26" t="str">
        <f t="shared" ca="1" si="1"/>
        <v>A-</v>
      </c>
    </row>
    <row r="65" spans="1:3" x14ac:dyDescent="0.35">
      <c r="A65" s="21" t="s">
        <v>84</v>
      </c>
      <c r="B65" s="25" t="str">
        <f t="shared" ca="1" si="0"/>
        <v>83</v>
      </c>
      <c r="C65" s="26" t="str">
        <f t="shared" ca="1" si="1"/>
        <v>0-</v>
      </c>
    </row>
    <row r="66" spans="1:3" x14ac:dyDescent="0.35">
      <c r="A66" s="21" t="s">
        <v>0</v>
      </c>
      <c r="B66" s="25" t="str">
        <f t="shared" ca="1" si="0"/>
        <v>81</v>
      </c>
      <c r="C66" s="26" t="str">
        <f t="shared" ca="1" si="1"/>
        <v>0-</v>
      </c>
    </row>
    <row r="67" spans="1:3" x14ac:dyDescent="0.35">
      <c r="A67" s="21" t="s">
        <v>71</v>
      </c>
      <c r="B67" s="25" t="str">
        <f t="shared" ref="B67:B100" ca="1" si="2">RANDBETWEEN(1,8)&amp;RANDBETWEEN(1,8)</f>
        <v>27</v>
      </c>
      <c r="C67" s="26" t="str">
        <f t="shared" ref="C67:C100" ca="1" si="3">VLOOKUP(VALUE(LEFT(B67)),$E$2:$G$9,2)&amp;VLOOKUP(VALUE(MID(B67,2,1)),$E$2:$G$9,3)</f>
        <v>A-</v>
      </c>
    </row>
    <row r="68" spans="1:3" x14ac:dyDescent="0.35">
      <c r="A68" s="21" t="s">
        <v>92</v>
      </c>
      <c r="B68" s="25" t="str">
        <f t="shared" ca="1" si="2"/>
        <v>36</v>
      </c>
      <c r="C68" s="26" t="str">
        <f t="shared" ca="1" si="3"/>
        <v>B+</v>
      </c>
    </row>
    <row r="69" spans="1:3" x14ac:dyDescent="0.35">
      <c r="A69" s="21" t="s">
        <v>3</v>
      </c>
      <c r="B69" s="25" t="str">
        <f t="shared" ca="1" si="2"/>
        <v>43</v>
      </c>
      <c r="C69" s="26" t="str">
        <f t="shared" ca="1" si="3"/>
        <v>B-</v>
      </c>
    </row>
    <row r="70" spans="1:3" x14ac:dyDescent="0.35">
      <c r="A70" s="21" t="s">
        <v>1</v>
      </c>
      <c r="B70" s="25" t="str">
        <f t="shared" ca="1" si="2"/>
        <v>67</v>
      </c>
      <c r="C70" s="26" t="str">
        <f t="shared" ca="1" si="3"/>
        <v>AB-</v>
      </c>
    </row>
    <row r="71" spans="1:3" x14ac:dyDescent="0.35">
      <c r="A71" s="21" t="s">
        <v>99</v>
      </c>
      <c r="B71" s="25" t="str">
        <f t="shared" ca="1" si="2"/>
        <v>81</v>
      </c>
      <c r="C71" s="26" t="str">
        <f t="shared" ca="1" si="3"/>
        <v>0-</v>
      </c>
    </row>
    <row r="72" spans="1:3" x14ac:dyDescent="0.35">
      <c r="A72" s="21" t="s">
        <v>2</v>
      </c>
      <c r="B72" s="25" t="str">
        <f t="shared" ca="1" si="2"/>
        <v>61</v>
      </c>
      <c r="C72" s="26" t="str">
        <f t="shared" ca="1" si="3"/>
        <v>AB-</v>
      </c>
    </row>
    <row r="73" spans="1:3" x14ac:dyDescent="0.35">
      <c r="A73" s="23" t="s">
        <v>74</v>
      </c>
      <c r="B73" s="25" t="str">
        <f t="shared" ca="1" si="2"/>
        <v>84</v>
      </c>
      <c r="C73" s="26" t="str">
        <f t="shared" ca="1" si="3"/>
        <v>0+</v>
      </c>
    </row>
    <row r="74" spans="1:3" x14ac:dyDescent="0.35">
      <c r="A74" s="21" t="s">
        <v>37</v>
      </c>
      <c r="B74" s="25" t="str">
        <f t="shared" ca="1" si="2"/>
        <v>64</v>
      </c>
      <c r="C74" s="26" t="str">
        <f t="shared" ca="1" si="3"/>
        <v>AB+</v>
      </c>
    </row>
    <row r="75" spans="1:3" x14ac:dyDescent="0.35">
      <c r="A75" s="21" t="s">
        <v>4</v>
      </c>
      <c r="B75" s="25" t="str">
        <f t="shared" ca="1" si="2"/>
        <v>74</v>
      </c>
      <c r="C75" s="26" t="str">
        <f t="shared" ca="1" si="3"/>
        <v>0+</v>
      </c>
    </row>
    <row r="76" spans="1:3" x14ac:dyDescent="0.35">
      <c r="A76" s="21" t="s">
        <v>50</v>
      </c>
      <c r="B76" s="25" t="str">
        <f t="shared" ca="1" si="2"/>
        <v>37</v>
      </c>
      <c r="C76" s="26" t="str">
        <f t="shared" ca="1" si="3"/>
        <v>B-</v>
      </c>
    </row>
    <row r="77" spans="1:3" x14ac:dyDescent="0.35">
      <c r="A77" s="21" t="s">
        <v>56</v>
      </c>
      <c r="B77" s="25" t="str">
        <f t="shared" ca="1" si="2"/>
        <v>15</v>
      </c>
      <c r="C77" s="26" t="str">
        <f t="shared" ca="1" si="3"/>
        <v>A-</v>
      </c>
    </row>
    <row r="78" spans="1:3" x14ac:dyDescent="0.35">
      <c r="A78" s="21" t="s">
        <v>87</v>
      </c>
      <c r="B78" s="25" t="str">
        <f t="shared" ca="1" si="2"/>
        <v>23</v>
      </c>
      <c r="C78" s="26" t="str">
        <f t="shared" ca="1" si="3"/>
        <v>A-</v>
      </c>
    </row>
    <row r="79" spans="1:3" x14ac:dyDescent="0.35">
      <c r="A79" s="21" t="s">
        <v>5</v>
      </c>
      <c r="B79" s="25" t="str">
        <f t="shared" ca="1" si="2"/>
        <v>81</v>
      </c>
      <c r="C79" s="26" t="str">
        <f t="shared" ca="1" si="3"/>
        <v>0-</v>
      </c>
    </row>
    <row r="80" spans="1:3" x14ac:dyDescent="0.35">
      <c r="A80" s="21" t="s">
        <v>60</v>
      </c>
      <c r="B80" s="25" t="str">
        <f t="shared" ca="1" si="2"/>
        <v>76</v>
      </c>
      <c r="C80" s="26" t="str">
        <f t="shared" ca="1" si="3"/>
        <v>0+</v>
      </c>
    </row>
    <row r="81" spans="1:3" x14ac:dyDescent="0.35">
      <c r="A81" s="21" t="s">
        <v>51</v>
      </c>
      <c r="B81" s="25" t="str">
        <f t="shared" ca="1" si="2"/>
        <v>72</v>
      </c>
      <c r="C81" s="26" t="str">
        <f t="shared" ca="1" si="3"/>
        <v>0+</v>
      </c>
    </row>
    <row r="82" spans="1:3" x14ac:dyDescent="0.35">
      <c r="A82" s="21" t="s">
        <v>98</v>
      </c>
      <c r="B82" s="25" t="str">
        <f t="shared" ca="1" si="2"/>
        <v>55</v>
      </c>
      <c r="C82" s="26" t="str">
        <f t="shared" ca="1" si="3"/>
        <v>AB-</v>
      </c>
    </row>
    <row r="83" spans="1:3" x14ac:dyDescent="0.35">
      <c r="A83" s="21" t="s">
        <v>7</v>
      </c>
      <c r="B83" s="25" t="str">
        <f t="shared" ca="1" si="2"/>
        <v>87</v>
      </c>
      <c r="C83" s="26" t="str">
        <f t="shared" ca="1" si="3"/>
        <v>0-</v>
      </c>
    </row>
    <row r="84" spans="1:3" x14ac:dyDescent="0.35">
      <c r="A84" s="24" t="s">
        <v>75</v>
      </c>
      <c r="B84" s="25" t="str">
        <f t="shared" ca="1" si="2"/>
        <v>27</v>
      </c>
      <c r="C84" s="26" t="str">
        <f t="shared" ca="1" si="3"/>
        <v>A-</v>
      </c>
    </row>
    <row r="85" spans="1:3" x14ac:dyDescent="0.35">
      <c r="A85" s="21" t="s">
        <v>39</v>
      </c>
      <c r="B85" s="25" t="str">
        <f t="shared" ca="1" si="2"/>
        <v>31</v>
      </c>
      <c r="C85" s="26" t="str">
        <f t="shared" ca="1" si="3"/>
        <v>B-</v>
      </c>
    </row>
    <row r="86" spans="1:3" x14ac:dyDescent="0.35">
      <c r="A86" s="21" t="s">
        <v>82</v>
      </c>
      <c r="B86" s="25" t="str">
        <f t="shared" ca="1" si="2"/>
        <v>17</v>
      </c>
      <c r="C86" s="26" t="str">
        <f t="shared" ca="1" si="3"/>
        <v>A-</v>
      </c>
    </row>
    <row r="87" spans="1:3" x14ac:dyDescent="0.35">
      <c r="A87" s="21" t="s">
        <v>8</v>
      </c>
      <c r="B87" s="25" t="str">
        <f t="shared" ca="1" si="2"/>
        <v>27</v>
      </c>
      <c r="C87" s="26" t="str">
        <f t="shared" ca="1" si="3"/>
        <v>A-</v>
      </c>
    </row>
    <row r="88" spans="1:3" x14ac:dyDescent="0.35">
      <c r="A88" s="21" t="s">
        <v>59</v>
      </c>
      <c r="B88" s="25" t="str">
        <f t="shared" ca="1" si="2"/>
        <v>17</v>
      </c>
      <c r="C88" s="26" t="str">
        <f t="shared" ca="1" si="3"/>
        <v>A-</v>
      </c>
    </row>
    <row r="89" spans="1:3" x14ac:dyDescent="0.35">
      <c r="A89" s="21" t="s">
        <v>9</v>
      </c>
      <c r="B89" s="25" t="str">
        <f t="shared" ca="1" si="2"/>
        <v>81</v>
      </c>
      <c r="C89" s="26" t="str">
        <f t="shared" ca="1" si="3"/>
        <v>0-</v>
      </c>
    </row>
    <row r="90" spans="1:3" x14ac:dyDescent="0.35">
      <c r="A90" s="21" t="s">
        <v>43</v>
      </c>
      <c r="B90" s="25" t="str">
        <f t="shared" ca="1" si="2"/>
        <v>15</v>
      </c>
      <c r="C90" s="26" t="str">
        <f t="shared" ca="1" si="3"/>
        <v>A-</v>
      </c>
    </row>
    <row r="91" spans="1:3" x14ac:dyDescent="0.35">
      <c r="A91" s="21" t="s">
        <v>58</v>
      </c>
      <c r="B91" s="25" t="str">
        <f t="shared" ca="1" si="2"/>
        <v>76</v>
      </c>
      <c r="C91" s="26" t="str">
        <f t="shared" ca="1" si="3"/>
        <v>0+</v>
      </c>
    </row>
    <row r="92" spans="1:3" x14ac:dyDescent="0.35">
      <c r="A92" s="21" t="s">
        <v>10</v>
      </c>
      <c r="B92" s="25" t="str">
        <f t="shared" ca="1" si="2"/>
        <v>53</v>
      </c>
      <c r="C92" s="26" t="str">
        <f t="shared" ca="1" si="3"/>
        <v>AB-</v>
      </c>
    </row>
    <row r="93" spans="1:3" x14ac:dyDescent="0.35">
      <c r="A93" s="23" t="s">
        <v>66</v>
      </c>
      <c r="B93" s="25" t="str">
        <f t="shared" ca="1" si="2"/>
        <v>13</v>
      </c>
      <c r="C93" s="26" t="str">
        <f t="shared" ca="1" si="3"/>
        <v>A-</v>
      </c>
    </row>
    <row r="94" spans="1:3" x14ac:dyDescent="0.35">
      <c r="A94" s="21" t="s">
        <v>30</v>
      </c>
      <c r="B94" s="25" t="str">
        <f t="shared" ca="1" si="2"/>
        <v>23</v>
      </c>
      <c r="C94" s="26" t="str">
        <f t="shared" ca="1" si="3"/>
        <v>A-</v>
      </c>
    </row>
    <row r="95" spans="1:3" x14ac:dyDescent="0.35">
      <c r="A95" s="21" t="s">
        <v>33</v>
      </c>
      <c r="B95" s="25" t="str">
        <f t="shared" ca="1" si="2"/>
        <v>32</v>
      </c>
      <c r="C95" s="26" t="str">
        <f t="shared" ca="1" si="3"/>
        <v>B+</v>
      </c>
    </row>
    <row r="96" spans="1:3" x14ac:dyDescent="0.35">
      <c r="A96" s="21" t="s">
        <v>31</v>
      </c>
      <c r="B96" s="25" t="str">
        <f t="shared" ca="1" si="2"/>
        <v>75</v>
      </c>
      <c r="C96" s="26" t="str">
        <f t="shared" ca="1" si="3"/>
        <v>0-</v>
      </c>
    </row>
    <row r="97" spans="1:3" x14ac:dyDescent="0.35">
      <c r="A97" s="23" t="s">
        <v>69</v>
      </c>
      <c r="B97" s="25" t="str">
        <f t="shared" ca="1" si="2"/>
        <v>81</v>
      </c>
      <c r="C97" s="26" t="str">
        <f t="shared" ca="1" si="3"/>
        <v>0-</v>
      </c>
    </row>
    <row r="98" spans="1:3" x14ac:dyDescent="0.35">
      <c r="A98" s="21" t="s">
        <v>78</v>
      </c>
      <c r="B98" s="25" t="str">
        <f t="shared" ca="1" si="2"/>
        <v>58</v>
      </c>
      <c r="C98" s="26" t="str">
        <f t="shared" ca="1" si="3"/>
        <v>AB+</v>
      </c>
    </row>
    <row r="99" spans="1:3" x14ac:dyDescent="0.35">
      <c r="A99" s="21" t="s">
        <v>32</v>
      </c>
      <c r="B99" s="25" t="str">
        <f t="shared" ca="1" si="2"/>
        <v>82</v>
      </c>
      <c r="C99" s="26" t="str">
        <f t="shared" ca="1" si="3"/>
        <v>0+</v>
      </c>
    </row>
    <row r="100" spans="1:3" x14ac:dyDescent="0.35">
      <c r="A100" s="21" t="s">
        <v>24</v>
      </c>
      <c r="B100" s="25" t="str">
        <f t="shared" ca="1" si="2"/>
        <v>62</v>
      </c>
      <c r="C100" s="26" t="str">
        <f t="shared" ca="1" si="3"/>
        <v>AB+</v>
      </c>
    </row>
  </sheetData>
  <sheetProtection algorithmName="SHA-512" hashValue="hsm+xVtcMcJ0DwaQDCjnJbidKN8w9RGcGBkWqn8kw7w6M63h0B5kBVHKP5yk7A+c/m91BwglifGFSXZH3jVqJg==" saltValue="bfqjbJQ3ItMv+0K0OyIh9g==" spinCount="100000" sheet="1" objects="1" scenarios="1" formatCells="0" formatColumns="0" formatRows="0" insertColumns="0" insertRows="0" selectLockedCells="1" autoFilter="0"/>
  <sortState ref="A2:A212">
    <sortCondition ref="A8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workbookViewId="0">
      <selection activeCell="F1" sqref="F1:F1048576"/>
    </sheetView>
  </sheetViews>
  <sheetFormatPr defaultColWidth="9.1796875" defaultRowHeight="14.5" x14ac:dyDescent="0.35"/>
  <cols>
    <col min="1" max="1" width="9.453125" style="8" customWidth="1"/>
    <col min="2" max="2" width="3.08984375" style="8" customWidth="1"/>
    <col min="3" max="3" width="3.1796875" style="8" customWidth="1"/>
    <col min="4" max="4" width="1.7265625" style="8" customWidth="1"/>
    <col min="5" max="5" width="1.54296875" style="8" customWidth="1"/>
    <col min="6" max="6" width="2.6328125" style="8" customWidth="1"/>
    <col min="7" max="7" width="4.08984375" style="8" customWidth="1"/>
    <col min="8" max="8" width="2.08984375" style="8" customWidth="1"/>
    <col min="9" max="11" width="9.1796875" style="8"/>
    <col min="12" max="12" width="8.90625" style="8" bestFit="1" customWidth="1"/>
    <col min="13" max="13" width="3.81640625" style="8" bestFit="1" customWidth="1"/>
    <col min="14" max="14" width="17.08984375" style="8" bestFit="1" customWidth="1"/>
    <col min="15" max="16384" width="9.1796875" style="8"/>
  </cols>
  <sheetData>
    <row r="1" spans="1:14" x14ac:dyDescent="0.35">
      <c r="A1" s="44" t="s">
        <v>77</v>
      </c>
      <c r="B1" s="44" t="s">
        <v>107</v>
      </c>
      <c r="C1" s="44"/>
      <c r="D1" s="44" t="s">
        <v>108</v>
      </c>
      <c r="E1" s="44"/>
      <c r="F1" s="44" t="s">
        <v>110</v>
      </c>
      <c r="G1" s="44"/>
      <c r="H1" s="44" t="s">
        <v>109</v>
      </c>
      <c r="L1" s="8" t="s">
        <v>107</v>
      </c>
    </row>
    <row r="2" spans="1:14" x14ac:dyDescent="0.35">
      <c r="A2" s="8" t="s">
        <v>11</v>
      </c>
      <c r="B2" s="11">
        <f ca="1">RANDBETWEEN(140,205)</f>
        <v>156</v>
      </c>
      <c r="D2" s="11">
        <f ca="1">IF(B2&lt;170,RANDBETWEEN(48,93),RANDBETWEEN(76,142))</f>
        <v>85</v>
      </c>
      <c r="F2" s="11">
        <f ca="1">RANDBETWEEN(18,70)</f>
        <v>21</v>
      </c>
      <c r="H2" s="11">
        <f ca="1">RANDBETWEEN(60,200)</f>
        <v>118</v>
      </c>
      <c r="L2" s="8">
        <v>140</v>
      </c>
      <c r="M2" s="8">
        <v>150</v>
      </c>
      <c r="N2" s="8" t="s">
        <v>122</v>
      </c>
    </row>
    <row r="3" spans="1:14" x14ac:dyDescent="0.35">
      <c r="A3" s="8" t="s">
        <v>12</v>
      </c>
      <c r="B3" s="11">
        <f t="shared" ref="B3:B66" ca="1" si="0">RANDBETWEEN(140,205)</f>
        <v>165</v>
      </c>
      <c r="D3" s="11">
        <f t="shared" ref="D3:D66" ca="1" si="1">IF(B3&lt;170,RANDBETWEEN(48,93),RANDBETWEEN(76,142))</f>
        <v>60</v>
      </c>
      <c r="F3" s="11">
        <f t="shared" ref="F3:F66" ca="1" si="2">RANDBETWEEN(20,70)</f>
        <v>46</v>
      </c>
      <c r="H3" s="11">
        <f t="shared" ref="H3:H66" ca="1" si="3">RANDBETWEEN(60,200)</f>
        <v>114</v>
      </c>
      <c r="L3" s="8">
        <v>151</v>
      </c>
      <c r="M3" s="8">
        <v>160</v>
      </c>
      <c r="N3" s="8" t="s">
        <v>123</v>
      </c>
    </row>
    <row r="4" spans="1:14" x14ac:dyDescent="0.35">
      <c r="A4" s="8" t="s">
        <v>63</v>
      </c>
      <c r="B4" s="11">
        <f t="shared" ca="1" si="0"/>
        <v>156</v>
      </c>
      <c r="D4" s="11">
        <f t="shared" ca="1" si="1"/>
        <v>55</v>
      </c>
      <c r="F4" s="11">
        <f t="shared" ca="1" si="2"/>
        <v>31</v>
      </c>
      <c r="H4" s="11">
        <f t="shared" ca="1" si="3"/>
        <v>119</v>
      </c>
      <c r="L4" s="8">
        <v>161</v>
      </c>
      <c r="M4" s="8">
        <v>180</v>
      </c>
      <c r="N4" s="8" t="s">
        <v>124</v>
      </c>
    </row>
    <row r="5" spans="1:14" x14ac:dyDescent="0.35">
      <c r="A5" s="8" t="s">
        <v>40</v>
      </c>
      <c r="B5" s="11">
        <f t="shared" ca="1" si="0"/>
        <v>150</v>
      </c>
      <c r="D5" s="11">
        <f t="shared" ca="1" si="1"/>
        <v>64</v>
      </c>
      <c r="F5" s="11">
        <f t="shared" ca="1" si="2"/>
        <v>32</v>
      </c>
      <c r="H5" s="11">
        <f t="shared" ca="1" si="3"/>
        <v>131</v>
      </c>
      <c r="L5" s="8">
        <v>180</v>
      </c>
      <c r="M5" s="8">
        <v>190</v>
      </c>
      <c r="N5" s="8" t="s">
        <v>125</v>
      </c>
    </row>
    <row r="6" spans="1:14" x14ac:dyDescent="0.35">
      <c r="A6" s="8" t="s">
        <v>6</v>
      </c>
      <c r="B6" s="11">
        <f t="shared" ca="1" si="0"/>
        <v>172</v>
      </c>
      <c r="D6" s="11">
        <f t="shared" ca="1" si="1"/>
        <v>119</v>
      </c>
      <c r="F6" s="11">
        <f t="shared" ca="1" si="2"/>
        <v>61</v>
      </c>
      <c r="H6" s="11">
        <f t="shared" ca="1" si="3"/>
        <v>157</v>
      </c>
      <c r="L6" s="8">
        <v>190</v>
      </c>
      <c r="N6" s="8" t="s">
        <v>126</v>
      </c>
    </row>
    <row r="7" spans="1:14" x14ac:dyDescent="0.35">
      <c r="A7" s="8" t="s">
        <v>68</v>
      </c>
      <c r="B7" s="11">
        <f t="shared" ca="1" si="0"/>
        <v>168</v>
      </c>
      <c r="D7" s="11">
        <f t="shared" ca="1" si="1"/>
        <v>85</v>
      </c>
      <c r="F7" s="11">
        <f t="shared" ca="1" si="2"/>
        <v>26</v>
      </c>
      <c r="H7" s="11">
        <f t="shared" ca="1" si="3"/>
        <v>83</v>
      </c>
    </row>
    <row r="8" spans="1:14" x14ac:dyDescent="0.35">
      <c r="A8" s="8" t="s">
        <v>38</v>
      </c>
      <c r="B8" s="11">
        <f t="shared" ca="1" si="0"/>
        <v>164</v>
      </c>
      <c r="D8" s="11">
        <f t="shared" ca="1" si="1"/>
        <v>48</v>
      </c>
      <c r="F8" s="11">
        <f t="shared" ca="1" si="2"/>
        <v>25</v>
      </c>
      <c r="H8" s="11">
        <f t="shared" ca="1" si="3"/>
        <v>161</v>
      </c>
      <c r="L8" s="8" t="s">
        <v>108</v>
      </c>
    </row>
    <row r="9" spans="1:14" x14ac:dyDescent="0.35">
      <c r="A9" s="8" t="s">
        <v>41</v>
      </c>
      <c r="B9" s="11">
        <f t="shared" ca="1" si="0"/>
        <v>195</v>
      </c>
      <c r="D9" s="11">
        <f t="shared" ca="1" si="1"/>
        <v>134</v>
      </c>
      <c r="F9" s="11">
        <f t="shared" ca="1" si="2"/>
        <v>37</v>
      </c>
      <c r="H9" s="11">
        <f t="shared" ca="1" si="3"/>
        <v>194</v>
      </c>
      <c r="L9" s="8">
        <v>48</v>
      </c>
      <c r="M9" s="8">
        <v>60</v>
      </c>
      <c r="N9" s="8" t="s">
        <v>127</v>
      </c>
    </row>
    <row r="10" spans="1:14" x14ac:dyDescent="0.35">
      <c r="A10" s="8" t="s">
        <v>13</v>
      </c>
      <c r="B10" s="11">
        <f t="shared" ca="1" si="0"/>
        <v>196</v>
      </c>
      <c r="D10" s="11">
        <f t="shared" ca="1" si="1"/>
        <v>88</v>
      </c>
      <c r="F10" s="11">
        <f t="shared" ca="1" si="2"/>
        <v>49</v>
      </c>
      <c r="H10" s="11">
        <f t="shared" ca="1" si="3"/>
        <v>95</v>
      </c>
      <c r="L10" s="8">
        <v>61</v>
      </c>
      <c r="M10" s="8">
        <v>85</v>
      </c>
      <c r="N10" s="8" t="s">
        <v>124</v>
      </c>
    </row>
    <row r="11" spans="1:14" x14ac:dyDescent="0.35">
      <c r="A11" s="8" t="s">
        <v>45</v>
      </c>
      <c r="B11" s="11">
        <f t="shared" ca="1" si="0"/>
        <v>154</v>
      </c>
      <c r="D11" s="11">
        <f t="shared" ca="1" si="1"/>
        <v>81</v>
      </c>
      <c r="F11" s="11">
        <f t="shared" ca="1" si="2"/>
        <v>53</v>
      </c>
      <c r="H11" s="11">
        <f t="shared" ca="1" si="3"/>
        <v>86</v>
      </c>
      <c r="L11" s="8">
        <v>86</v>
      </c>
      <c r="M11" s="8">
        <v>100</v>
      </c>
      <c r="N11" s="8" t="s">
        <v>128</v>
      </c>
    </row>
    <row r="12" spans="1:14" x14ac:dyDescent="0.35">
      <c r="A12" s="8" t="s">
        <v>48</v>
      </c>
      <c r="B12" s="11">
        <f t="shared" ca="1" si="0"/>
        <v>186</v>
      </c>
      <c r="D12" s="11">
        <f t="shared" ca="1" si="1"/>
        <v>103</v>
      </c>
      <c r="F12" s="11">
        <f t="shared" ca="1" si="2"/>
        <v>45</v>
      </c>
      <c r="H12" s="11">
        <f t="shared" ca="1" si="3"/>
        <v>121</v>
      </c>
      <c r="L12" s="8">
        <v>101</v>
      </c>
      <c r="N12" s="8" t="s">
        <v>129</v>
      </c>
    </row>
    <row r="13" spans="1:14" x14ac:dyDescent="0.35">
      <c r="A13" s="8" t="s">
        <v>88</v>
      </c>
      <c r="B13" s="11">
        <f t="shared" ca="1" si="0"/>
        <v>190</v>
      </c>
      <c r="D13" s="11">
        <f t="shared" ca="1" si="1"/>
        <v>89</v>
      </c>
      <c r="F13" s="11">
        <f t="shared" ca="1" si="2"/>
        <v>34</v>
      </c>
      <c r="H13" s="11">
        <f t="shared" ca="1" si="3"/>
        <v>147</v>
      </c>
    </row>
    <row r="14" spans="1:14" x14ac:dyDescent="0.35">
      <c r="A14" s="8" t="s">
        <v>57</v>
      </c>
      <c r="B14" s="11">
        <f t="shared" ca="1" si="0"/>
        <v>184</v>
      </c>
      <c r="D14" s="11">
        <f t="shared" ca="1" si="1"/>
        <v>123</v>
      </c>
      <c r="F14" s="11">
        <f t="shared" ca="1" si="2"/>
        <v>61</v>
      </c>
      <c r="H14" s="11">
        <f t="shared" ca="1" si="3"/>
        <v>89</v>
      </c>
      <c r="L14" s="8" t="s">
        <v>110</v>
      </c>
    </row>
    <row r="15" spans="1:14" x14ac:dyDescent="0.35">
      <c r="A15" s="8" t="s">
        <v>14</v>
      </c>
      <c r="B15" s="11">
        <f t="shared" ca="1" si="0"/>
        <v>156</v>
      </c>
      <c r="D15" s="11">
        <f t="shared" ca="1" si="1"/>
        <v>82</v>
      </c>
      <c r="F15" s="11">
        <f t="shared" ca="1" si="2"/>
        <v>25</v>
      </c>
      <c r="H15" s="11">
        <f t="shared" ca="1" si="3"/>
        <v>86</v>
      </c>
      <c r="L15" s="8">
        <v>18</v>
      </c>
      <c r="M15" s="8">
        <v>25</v>
      </c>
      <c r="N15" s="8" t="s">
        <v>134</v>
      </c>
    </row>
    <row r="16" spans="1:14" x14ac:dyDescent="0.35">
      <c r="A16" s="8" t="s">
        <v>76</v>
      </c>
      <c r="B16" s="11">
        <f t="shared" ca="1" si="0"/>
        <v>189</v>
      </c>
      <c r="D16" s="11">
        <f t="shared" ca="1" si="1"/>
        <v>122</v>
      </c>
      <c r="F16" s="11">
        <f t="shared" ca="1" si="2"/>
        <v>69</v>
      </c>
      <c r="H16" s="11">
        <f t="shared" ca="1" si="3"/>
        <v>189</v>
      </c>
      <c r="L16" s="8">
        <v>26</v>
      </c>
      <c r="M16" s="8">
        <v>35</v>
      </c>
      <c r="N16" s="8" t="s">
        <v>130</v>
      </c>
    </row>
    <row r="17" spans="1:14" x14ac:dyDescent="0.35">
      <c r="A17" s="8" t="s">
        <v>81</v>
      </c>
      <c r="B17" s="11">
        <f t="shared" ca="1" si="0"/>
        <v>188</v>
      </c>
      <c r="D17" s="11">
        <f t="shared" ca="1" si="1"/>
        <v>95</v>
      </c>
      <c r="F17" s="11">
        <f t="shared" ca="1" si="2"/>
        <v>69</v>
      </c>
      <c r="H17" s="11">
        <f t="shared" ca="1" si="3"/>
        <v>71</v>
      </c>
      <c r="L17" s="8">
        <v>35</v>
      </c>
      <c r="M17" s="8">
        <v>50</v>
      </c>
      <c r="N17" s="8" t="s">
        <v>131</v>
      </c>
    </row>
    <row r="18" spans="1:14" x14ac:dyDescent="0.35">
      <c r="A18" s="8" t="s">
        <v>90</v>
      </c>
      <c r="B18" s="11">
        <f t="shared" ca="1" si="0"/>
        <v>201</v>
      </c>
      <c r="D18" s="11">
        <f t="shared" ca="1" si="1"/>
        <v>82</v>
      </c>
      <c r="F18" s="11">
        <f t="shared" ca="1" si="2"/>
        <v>64</v>
      </c>
      <c r="H18" s="11">
        <f t="shared" ca="1" si="3"/>
        <v>164</v>
      </c>
      <c r="L18" s="8">
        <v>51</v>
      </c>
      <c r="M18" s="8">
        <v>60</v>
      </c>
      <c r="N18" s="8" t="s">
        <v>132</v>
      </c>
    </row>
    <row r="19" spans="1:14" x14ac:dyDescent="0.35">
      <c r="A19" s="8" t="s">
        <v>85</v>
      </c>
      <c r="B19" s="11">
        <f t="shared" ca="1" si="0"/>
        <v>192</v>
      </c>
      <c r="D19" s="11">
        <f t="shared" ca="1" si="1"/>
        <v>93</v>
      </c>
      <c r="F19" s="11">
        <f t="shared" ca="1" si="2"/>
        <v>69</v>
      </c>
      <c r="H19" s="11">
        <f t="shared" ca="1" si="3"/>
        <v>107</v>
      </c>
      <c r="L19" s="8">
        <v>61</v>
      </c>
      <c r="N19" s="8" t="s">
        <v>133</v>
      </c>
    </row>
    <row r="20" spans="1:14" x14ac:dyDescent="0.35">
      <c r="A20" s="8" t="s">
        <v>15</v>
      </c>
      <c r="B20" s="11">
        <f t="shared" ca="1" si="0"/>
        <v>196</v>
      </c>
      <c r="D20" s="11">
        <f t="shared" ca="1" si="1"/>
        <v>102</v>
      </c>
      <c r="F20" s="11">
        <f t="shared" ca="1" si="2"/>
        <v>64</v>
      </c>
      <c r="H20" s="11">
        <f t="shared" ca="1" si="3"/>
        <v>164</v>
      </c>
    </row>
    <row r="21" spans="1:14" x14ac:dyDescent="0.35">
      <c r="A21" s="8" t="s">
        <v>46</v>
      </c>
      <c r="B21" s="11">
        <f t="shared" ca="1" si="0"/>
        <v>177</v>
      </c>
      <c r="D21" s="11">
        <f t="shared" ca="1" si="1"/>
        <v>121</v>
      </c>
      <c r="F21" s="11">
        <f t="shared" ca="1" si="2"/>
        <v>69</v>
      </c>
      <c r="H21" s="11">
        <f t="shared" ca="1" si="3"/>
        <v>188</v>
      </c>
      <c r="L21" s="17" t="s">
        <v>109</v>
      </c>
      <c r="M21" s="17"/>
      <c r="N21" s="17"/>
    </row>
    <row r="22" spans="1:14" x14ac:dyDescent="0.35">
      <c r="A22" s="8" t="s">
        <v>95</v>
      </c>
      <c r="B22" s="11">
        <f t="shared" ca="1" si="0"/>
        <v>201</v>
      </c>
      <c r="D22" s="11">
        <f t="shared" ca="1" si="1"/>
        <v>122</v>
      </c>
      <c r="F22" s="11">
        <f t="shared" ca="1" si="2"/>
        <v>21</v>
      </c>
      <c r="H22" s="11">
        <f t="shared" ca="1" si="3"/>
        <v>83</v>
      </c>
      <c r="L22" s="17">
        <v>0</v>
      </c>
      <c r="M22" s="17">
        <v>20</v>
      </c>
      <c r="N22" s="17" t="s">
        <v>111</v>
      </c>
    </row>
    <row r="23" spans="1:14" x14ac:dyDescent="0.35">
      <c r="A23" s="8" t="s">
        <v>44</v>
      </c>
      <c r="B23" s="11">
        <f t="shared" ca="1" si="0"/>
        <v>176</v>
      </c>
      <c r="D23" s="11">
        <f t="shared" ca="1" si="1"/>
        <v>106</v>
      </c>
      <c r="F23" s="11">
        <f t="shared" ca="1" si="2"/>
        <v>32</v>
      </c>
      <c r="H23" s="11">
        <f t="shared" ca="1" si="3"/>
        <v>189</v>
      </c>
      <c r="L23" s="17">
        <v>21</v>
      </c>
      <c r="M23" s="17">
        <v>50</v>
      </c>
      <c r="N23" s="17" t="s">
        <v>112</v>
      </c>
    </row>
    <row r="24" spans="1:14" x14ac:dyDescent="0.35">
      <c r="A24" s="8" t="s">
        <v>16</v>
      </c>
      <c r="B24" s="11">
        <f t="shared" ca="1" si="0"/>
        <v>157</v>
      </c>
      <c r="D24" s="11">
        <f t="shared" ca="1" si="1"/>
        <v>57</v>
      </c>
      <c r="F24" s="11">
        <f t="shared" ca="1" si="2"/>
        <v>24</v>
      </c>
      <c r="H24" s="11">
        <f t="shared" ca="1" si="3"/>
        <v>66</v>
      </c>
      <c r="L24" s="17">
        <v>51</v>
      </c>
      <c r="M24" s="17">
        <v>70</v>
      </c>
      <c r="N24" s="17" t="s">
        <v>113</v>
      </c>
    </row>
    <row r="25" spans="1:14" x14ac:dyDescent="0.35">
      <c r="A25" s="8" t="s">
        <v>17</v>
      </c>
      <c r="B25" s="11">
        <f t="shared" ca="1" si="0"/>
        <v>141</v>
      </c>
      <c r="D25" s="11">
        <f t="shared" ca="1" si="1"/>
        <v>74</v>
      </c>
      <c r="F25" s="11">
        <f t="shared" ca="1" si="2"/>
        <v>31</v>
      </c>
      <c r="H25" s="11">
        <f t="shared" ca="1" si="3"/>
        <v>119</v>
      </c>
      <c r="L25" s="17">
        <v>71</v>
      </c>
      <c r="M25" s="17">
        <v>80</v>
      </c>
      <c r="N25" s="17" t="s">
        <v>121</v>
      </c>
    </row>
    <row r="26" spans="1:14" x14ac:dyDescent="0.35">
      <c r="A26" s="8" t="s">
        <v>70</v>
      </c>
      <c r="B26" s="11">
        <f t="shared" ca="1" si="0"/>
        <v>162</v>
      </c>
      <c r="D26" s="11">
        <f t="shared" ca="1" si="1"/>
        <v>68</v>
      </c>
      <c r="F26" s="11">
        <f t="shared" ca="1" si="2"/>
        <v>29</v>
      </c>
      <c r="H26" s="11">
        <f t="shared" ca="1" si="3"/>
        <v>141</v>
      </c>
      <c r="L26" s="17">
        <v>81</v>
      </c>
      <c r="M26" s="17">
        <v>90</v>
      </c>
      <c r="N26" s="17" t="s">
        <v>119</v>
      </c>
    </row>
    <row r="27" spans="1:14" x14ac:dyDescent="0.35">
      <c r="A27" s="8" t="s">
        <v>18</v>
      </c>
      <c r="B27" s="11">
        <f t="shared" ca="1" si="0"/>
        <v>142</v>
      </c>
      <c r="D27" s="11">
        <f t="shared" ca="1" si="1"/>
        <v>93</v>
      </c>
      <c r="F27" s="11">
        <f t="shared" ca="1" si="2"/>
        <v>61</v>
      </c>
      <c r="H27" s="11">
        <f t="shared" ca="1" si="3"/>
        <v>60</v>
      </c>
      <c r="L27" s="17">
        <v>91</v>
      </c>
      <c r="M27" s="17">
        <v>100</v>
      </c>
      <c r="N27" s="17" t="s">
        <v>114</v>
      </c>
    </row>
    <row r="28" spans="1:14" x14ac:dyDescent="0.35">
      <c r="A28" s="8" t="s">
        <v>93</v>
      </c>
      <c r="B28" s="11">
        <f t="shared" ca="1" si="0"/>
        <v>164</v>
      </c>
      <c r="D28" s="11">
        <f t="shared" ca="1" si="1"/>
        <v>57</v>
      </c>
      <c r="F28" s="11">
        <f t="shared" ca="1" si="2"/>
        <v>43</v>
      </c>
      <c r="H28" s="11">
        <f t="shared" ca="1" si="3"/>
        <v>76</v>
      </c>
      <c r="L28" s="17">
        <v>101</v>
      </c>
      <c r="M28" s="17">
        <v>110</v>
      </c>
      <c r="N28" s="17" t="s">
        <v>115</v>
      </c>
    </row>
    <row r="29" spans="1:14" x14ac:dyDescent="0.35">
      <c r="A29" s="8" t="s">
        <v>19</v>
      </c>
      <c r="B29" s="11">
        <f t="shared" ca="1" si="0"/>
        <v>155</v>
      </c>
      <c r="D29" s="11">
        <f t="shared" ca="1" si="1"/>
        <v>74</v>
      </c>
      <c r="F29" s="11">
        <f t="shared" ca="1" si="2"/>
        <v>52</v>
      </c>
      <c r="H29" s="11">
        <f t="shared" ca="1" si="3"/>
        <v>168</v>
      </c>
      <c r="L29" s="17">
        <v>111</v>
      </c>
      <c r="M29" s="17">
        <v>120</v>
      </c>
      <c r="N29" s="17" t="s">
        <v>118</v>
      </c>
    </row>
    <row r="30" spans="1:14" x14ac:dyDescent="0.35">
      <c r="A30" s="8" t="s">
        <v>89</v>
      </c>
      <c r="B30" s="11">
        <f t="shared" ca="1" si="0"/>
        <v>168</v>
      </c>
      <c r="D30" s="11">
        <f t="shared" ca="1" si="1"/>
        <v>86</v>
      </c>
      <c r="F30" s="11">
        <f t="shared" ca="1" si="2"/>
        <v>29</v>
      </c>
      <c r="H30" s="11">
        <f t="shared" ca="1" si="3"/>
        <v>151</v>
      </c>
      <c r="L30" s="17">
        <v>121</v>
      </c>
      <c r="M30" s="17">
        <v>130</v>
      </c>
      <c r="N30" s="17" t="s">
        <v>120</v>
      </c>
    </row>
    <row r="31" spans="1:14" x14ac:dyDescent="0.35">
      <c r="A31" s="8" t="s">
        <v>20</v>
      </c>
      <c r="B31" s="11">
        <f t="shared" ca="1" si="0"/>
        <v>164</v>
      </c>
      <c r="D31" s="11">
        <f t="shared" ca="1" si="1"/>
        <v>60</v>
      </c>
      <c r="F31" s="11">
        <f t="shared" ca="1" si="2"/>
        <v>24</v>
      </c>
      <c r="H31" s="11">
        <f t="shared" ca="1" si="3"/>
        <v>90</v>
      </c>
      <c r="L31" s="17">
        <v>131</v>
      </c>
      <c r="M31" s="17">
        <v>140</v>
      </c>
      <c r="N31" s="17" t="s">
        <v>117</v>
      </c>
    </row>
    <row r="32" spans="1:14" x14ac:dyDescent="0.35">
      <c r="A32" s="8" t="s">
        <v>62</v>
      </c>
      <c r="B32" s="11">
        <f t="shared" ca="1" si="0"/>
        <v>183</v>
      </c>
      <c r="D32" s="11">
        <f t="shared" ca="1" si="1"/>
        <v>103</v>
      </c>
      <c r="F32" s="11">
        <f t="shared" ca="1" si="2"/>
        <v>48</v>
      </c>
      <c r="H32" s="11">
        <f t="shared" ca="1" si="3"/>
        <v>196</v>
      </c>
      <c r="L32" s="17">
        <v>140</v>
      </c>
      <c r="M32" s="17"/>
      <c r="N32" s="17" t="s">
        <v>116</v>
      </c>
    </row>
    <row r="33" spans="1:8" x14ac:dyDescent="0.35">
      <c r="A33" s="8" t="s">
        <v>55</v>
      </c>
      <c r="B33" s="11">
        <f t="shared" ca="1" si="0"/>
        <v>151</v>
      </c>
      <c r="D33" s="11">
        <f t="shared" ca="1" si="1"/>
        <v>73</v>
      </c>
      <c r="F33" s="11">
        <f t="shared" ca="1" si="2"/>
        <v>55</v>
      </c>
      <c r="H33" s="11">
        <f t="shared" ca="1" si="3"/>
        <v>200</v>
      </c>
    </row>
    <row r="34" spans="1:8" x14ac:dyDescent="0.35">
      <c r="A34" s="8" t="s">
        <v>64</v>
      </c>
      <c r="B34" s="11">
        <f t="shared" ca="1" si="0"/>
        <v>183</v>
      </c>
      <c r="D34" s="11">
        <f t="shared" ca="1" si="1"/>
        <v>106</v>
      </c>
      <c r="F34" s="11">
        <f t="shared" ca="1" si="2"/>
        <v>23</v>
      </c>
      <c r="H34" s="11">
        <f t="shared" ca="1" si="3"/>
        <v>66</v>
      </c>
    </row>
    <row r="35" spans="1:8" x14ac:dyDescent="0.35">
      <c r="A35" s="8" t="s">
        <v>21</v>
      </c>
      <c r="B35" s="11">
        <f t="shared" ca="1" si="0"/>
        <v>176</v>
      </c>
      <c r="D35" s="11">
        <f t="shared" ca="1" si="1"/>
        <v>115</v>
      </c>
      <c r="F35" s="11">
        <f t="shared" ca="1" si="2"/>
        <v>59</v>
      </c>
      <c r="H35" s="11">
        <f t="shared" ca="1" si="3"/>
        <v>139</v>
      </c>
    </row>
    <row r="36" spans="1:8" x14ac:dyDescent="0.35">
      <c r="A36" s="8" t="s">
        <v>72</v>
      </c>
      <c r="B36" s="11">
        <f t="shared" ca="1" si="0"/>
        <v>194</v>
      </c>
      <c r="D36" s="11">
        <f t="shared" ca="1" si="1"/>
        <v>104</v>
      </c>
      <c r="F36" s="11">
        <f t="shared" ca="1" si="2"/>
        <v>37</v>
      </c>
      <c r="H36" s="11">
        <f t="shared" ca="1" si="3"/>
        <v>179</v>
      </c>
    </row>
    <row r="37" spans="1:8" x14ac:dyDescent="0.35">
      <c r="A37" s="8" t="s">
        <v>86</v>
      </c>
      <c r="B37" s="11">
        <f t="shared" ca="1" si="0"/>
        <v>193</v>
      </c>
      <c r="D37" s="11">
        <f t="shared" ca="1" si="1"/>
        <v>105</v>
      </c>
      <c r="F37" s="11">
        <f t="shared" ca="1" si="2"/>
        <v>62</v>
      </c>
      <c r="H37" s="11">
        <f t="shared" ca="1" si="3"/>
        <v>107</v>
      </c>
    </row>
    <row r="38" spans="1:8" x14ac:dyDescent="0.35">
      <c r="A38" s="8" t="s">
        <v>54</v>
      </c>
      <c r="B38" s="11">
        <f t="shared" ca="1" si="0"/>
        <v>183</v>
      </c>
      <c r="D38" s="11">
        <f t="shared" ca="1" si="1"/>
        <v>78</v>
      </c>
      <c r="F38" s="11">
        <f t="shared" ca="1" si="2"/>
        <v>36</v>
      </c>
      <c r="H38" s="11">
        <f t="shared" ca="1" si="3"/>
        <v>145</v>
      </c>
    </row>
    <row r="39" spans="1:8" x14ac:dyDescent="0.35">
      <c r="A39" s="8" t="s">
        <v>97</v>
      </c>
      <c r="B39" s="11">
        <f t="shared" ca="1" si="0"/>
        <v>171</v>
      </c>
      <c r="D39" s="11">
        <f t="shared" ca="1" si="1"/>
        <v>92</v>
      </c>
      <c r="F39" s="11">
        <f t="shared" ca="1" si="2"/>
        <v>46</v>
      </c>
      <c r="H39" s="11">
        <f t="shared" ca="1" si="3"/>
        <v>129</v>
      </c>
    </row>
    <row r="40" spans="1:8" x14ac:dyDescent="0.35">
      <c r="A40" s="8" t="s">
        <v>23</v>
      </c>
      <c r="B40" s="11">
        <f t="shared" ca="1" si="0"/>
        <v>166</v>
      </c>
      <c r="D40" s="11">
        <f t="shared" ca="1" si="1"/>
        <v>81</v>
      </c>
      <c r="F40" s="11">
        <f t="shared" ca="1" si="2"/>
        <v>44</v>
      </c>
      <c r="H40" s="11">
        <f t="shared" ca="1" si="3"/>
        <v>152</v>
      </c>
    </row>
    <row r="41" spans="1:8" x14ac:dyDescent="0.35">
      <c r="A41" s="8" t="s">
        <v>94</v>
      </c>
      <c r="B41" s="11">
        <f t="shared" ca="1" si="0"/>
        <v>162</v>
      </c>
      <c r="D41" s="11">
        <f t="shared" ca="1" si="1"/>
        <v>55</v>
      </c>
      <c r="F41" s="11">
        <f t="shared" ca="1" si="2"/>
        <v>43</v>
      </c>
      <c r="H41" s="11">
        <f t="shared" ca="1" si="3"/>
        <v>79</v>
      </c>
    </row>
    <row r="42" spans="1:8" x14ac:dyDescent="0.35">
      <c r="A42" s="8" t="s">
        <v>35</v>
      </c>
      <c r="B42" s="11">
        <f t="shared" ca="1" si="0"/>
        <v>153</v>
      </c>
      <c r="D42" s="11">
        <f t="shared" ca="1" si="1"/>
        <v>49</v>
      </c>
      <c r="F42" s="11">
        <f t="shared" ca="1" si="2"/>
        <v>45</v>
      </c>
      <c r="H42" s="11">
        <f t="shared" ca="1" si="3"/>
        <v>171</v>
      </c>
    </row>
    <row r="43" spans="1:8" x14ac:dyDescent="0.35">
      <c r="A43" s="8" t="s">
        <v>34</v>
      </c>
      <c r="B43" s="11">
        <f t="shared" ca="1" si="0"/>
        <v>191</v>
      </c>
      <c r="D43" s="11">
        <f t="shared" ca="1" si="1"/>
        <v>130</v>
      </c>
      <c r="F43" s="11">
        <f t="shared" ca="1" si="2"/>
        <v>59</v>
      </c>
      <c r="H43" s="11">
        <f t="shared" ca="1" si="3"/>
        <v>174</v>
      </c>
    </row>
    <row r="44" spans="1:8" x14ac:dyDescent="0.35">
      <c r="A44" s="8" t="s">
        <v>27</v>
      </c>
      <c r="B44" s="11">
        <f t="shared" ca="1" si="0"/>
        <v>158</v>
      </c>
      <c r="D44" s="11">
        <f t="shared" ca="1" si="1"/>
        <v>84</v>
      </c>
      <c r="F44" s="11">
        <f t="shared" ca="1" si="2"/>
        <v>49</v>
      </c>
      <c r="H44" s="11">
        <f t="shared" ca="1" si="3"/>
        <v>188</v>
      </c>
    </row>
    <row r="45" spans="1:8" x14ac:dyDescent="0.35">
      <c r="A45" s="8" t="s">
        <v>36</v>
      </c>
      <c r="B45" s="11">
        <f t="shared" ca="1" si="0"/>
        <v>173</v>
      </c>
      <c r="D45" s="11">
        <f t="shared" ca="1" si="1"/>
        <v>130</v>
      </c>
      <c r="F45" s="11">
        <f t="shared" ca="1" si="2"/>
        <v>25</v>
      </c>
      <c r="H45" s="11">
        <f t="shared" ca="1" si="3"/>
        <v>180</v>
      </c>
    </row>
    <row r="46" spans="1:8" x14ac:dyDescent="0.35">
      <c r="A46" s="8" t="s">
        <v>79</v>
      </c>
      <c r="B46" s="11">
        <f t="shared" ca="1" si="0"/>
        <v>168</v>
      </c>
      <c r="D46" s="11">
        <f t="shared" ca="1" si="1"/>
        <v>59</v>
      </c>
      <c r="F46" s="11">
        <f t="shared" ca="1" si="2"/>
        <v>54</v>
      </c>
      <c r="H46" s="11">
        <f t="shared" ca="1" si="3"/>
        <v>94</v>
      </c>
    </row>
    <row r="47" spans="1:8" x14ac:dyDescent="0.35">
      <c r="A47" s="8" t="s">
        <v>26</v>
      </c>
      <c r="B47" s="11">
        <f t="shared" ca="1" si="0"/>
        <v>173</v>
      </c>
      <c r="D47" s="11">
        <f t="shared" ca="1" si="1"/>
        <v>79</v>
      </c>
      <c r="F47" s="11">
        <f t="shared" ca="1" si="2"/>
        <v>28</v>
      </c>
      <c r="H47" s="11">
        <f t="shared" ca="1" si="3"/>
        <v>175</v>
      </c>
    </row>
    <row r="48" spans="1:8" x14ac:dyDescent="0.35">
      <c r="A48" s="8" t="s">
        <v>22</v>
      </c>
      <c r="B48" s="11">
        <f t="shared" ca="1" si="0"/>
        <v>194</v>
      </c>
      <c r="D48" s="11">
        <f t="shared" ca="1" si="1"/>
        <v>127</v>
      </c>
      <c r="F48" s="11">
        <f t="shared" ca="1" si="2"/>
        <v>66</v>
      </c>
      <c r="H48" s="11">
        <f t="shared" ca="1" si="3"/>
        <v>137</v>
      </c>
    </row>
    <row r="49" spans="1:8" x14ac:dyDescent="0.35">
      <c r="A49" s="8" t="s">
        <v>25</v>
      </c>
      <c r="B49" s="11">
        <f t="shared" ca="1" si="0"/>
        <v>149</v>
      </c>
      <c r="D49" s="11">
        <f t="shared" ca="1" si="1"/>
        <v>84</v>
      </c>
      <c r="F49" s="11">
        <f t="shared" ca="1" si="2"/>
        <v>27</v>
      </c>
      <c r="H49" s="11">
        <f t="shared" ca="1" si="3"/>
        <v>89</v>
      </c>
    </row>
    <row r="50" spans="1:8" x14ac:dyDescent="0.35">
      <c r="A50" s="8" t="s">
        <v>83</v>
      </c>
      <c r="B50" s="11">
        <f t="shared" ca="1" si="0"/>
        <v>166</v>
      </c>
      <c r="D50" s="11">
        <f t="shared" ca="1" si="1"/>
        <v>90</v>
      </c>
      <c r="F50" s="11">
        <f t="shared" ca="1" si="2"/>
        <v>65</v>
      </c>
      <c r="H50" s="11">
        <f t="shared" ca="1" si="3"/>
        <v>119</v>
      </c>
    </row>
    <row r="51" spans="1:8" x14ac:dyDescent="0.35">
      <c r="A51" s="8" t="s">
        <v>61</v>
      </c>
      <c r="B51" s="11">
        <f t="shared" ca="1" si="0"/>
        <v>164</v>
      </c>
      <c r="D51" s="11">
        <f t="shared" ca="1" si="1"/>
        <v>78</v>
      </c>
      <c r="F51" s="11">
        <f t="shared" ca="1" si="2"/>
        <v>40</v>
      </c>
      <c r="H51" s="11">
        <f t="shared" ca="1" si="3"/>
        <v>139</v>
      </c>
    </row>
    <row r="52" spans="1:8" x14ac:dyDescent="0.35">
      <c r="A52" s="8" t="s">
        <v>80</v>
      </c>
      <c r="B52" s="11">
        <f t="shared" ca="1" si="0"/>
        <v>170</v>
      </c>
      <c r="D52" s="11">
        <f t="shared" ca="1" si="1"/>
        <v>100</v>
      </c>
      <c r="F52" s="11">
        <f t="shared" ca="1" si="2"/>
        <v>44</v>
      </c>
      <c r="H52" s="11">
        <f t="shared" ca="1" si="3"/>
        <v>173</v>
      </c>
    </row>
    <row r="53" spans="1:8" x14ac:dyDescent="0.35">
      <c r="A53" s="8" t="s">
        <v>28</v>
      </c>
      <c r="B53" s="11">
        <f t="shared" ca="1" si="0"/>
        <v>196</v>
      </c>
      <c r="D53" s="11">
        <f t="shared" ca="1" si="1"/>
        <v>123</v>
      </c>
      <c r="F53" s="11">
        <f t="shared" ca="1" si="2"/>
        <v>55</v>
      </c>
      <c r="H53" s="11">
        <f t="shared" ca="1" si="3"/>
        <v>81</v>
      </c>
    </row>
    <row r="54" spans="1:8" x14ac:dyDescent="0.35">
      <c r="A54" s="8" t="s">
        <v>96</v>
      </c>
      <c r="B54" s="11">
        <f t="shared" ca="1" si="0"/>
        <v>170</v>
      </c>
      <c r="D54" s="11">
        <f t="shared" ca="1" si="1"/>
        <v>89</v>
      </c>
      <c r="F54" s="11">
        <f t="shared" ca="1" si="2"/>
        <v>24</v>
      </c>
      <c r="H54" s="11">
        <f t="shared" ca="1" si="3"/>
        <v>65</v>
      </c>
    </row>
    <row r="55" spans="1:8" x14ac:dyDescent="0.35">
      <c r="A55" s="8" t="s">
        <v>67</v>
      </c>
      <c r="B55" s="11">
        <f t="shared" ca="1" si="0"/>
        <v>143</v>
      </c>
      <c r="D55" s="11">
        <f t="shared" ca="1" si="1"/>
        <v>64</v>
      </c>
      <c r="F55" s="11">
        <f t="shared" ca="1" si="2"/>
        <v>25</v>
      </c>
      <c r="H55" s="11">
        <f t="shared" ca="1" si="3"/>
        <v>149</v>
      </c>
    </row>
    <row r="56" spans="1:8" x14ac:dyDescent="0.35">
      <c r="A56" s="8" t="s">
        <v>29</v>
      </c>
      <c r="B56" s="11">
        <f t="shared" ca="1" si="0"/>
        <v>188</v>
      </c>
      <c r="D56" s="11">
        <f t="shared" ca="1" si="1"/>
        <v>106</v>
      </c>
      <c r="F56" s="11">
        <f t="shared" ca="1" si="2"/>
        <v>54</v>
      </c>
      <c r="H56" s="11">
        <f t="shared" ca="1" si="3"/>
        <v>78</v>
      </c>
    </row>
    <row r="57" spans="1:8" x14ac:dyDescent="0.35">
      <c r="A57" s="8" t="s">
        <v>65</v>
      </c>
      <c r="B57" s="11">
        <f t="shared" ca="1" si="0"/>
        <v>176</v>
      </c>
      <c r="D57" s="11">
        <f t="shared" ca="1" si="1"/>
        <v>100</v>
      </c>
      <c r="F57" s="11">
        <f t="shared" ca="1" si="2"/>
        <v>69</v>
      </c>
      <c r="H57" s="11">
        <f t="shared" ca="1" si="3"/>
        <v>166</v>
      </c>
    </row>
    <row r="58" spans="1:8" x14ac:dyDescent="0.35">
      <c r="A58" s="8" t="s">
        <v>91</v>
      </c>
      <c r="B58" s="11">
        <f t="shared" ca="1" si="0"/>
        <v>157</v>
      </c>
      <c r="D58" s="11">
        <f t="shared" ca="1" si="1"/>
        <v>78</v>
      </c>
      <c r="F58" s="11">
        <f t="shared" ca="1" si="2"/>
        <v>30</v>
      </c>
      <c r="H58" s="11">
        <f t="shared" ca="1" si="3"/>
        <v>166</v>
      </c>
    </row>
    <row r="59" spans="1:8" x14ac:dyDescent="0.35">
      <c r="A59" s="8" t="s">
        <v>73</v>
      </c>
      <c r="B59" s="11">
        <f t="shared" ca="1" si="0"/>
        <v>181</v>
      </c>
      <c r="D59" s="11">
        <f t="shared" ca="1" si="1"/>
        <v>128</v>
      </c>
      <c r="F59" s="11">
        <f t="shared" ca="1" si="2"/>
        <v>40</v>
      </c>
      <c r="H59" s="11">
        <f t="shared" ca="1" si="3"/>
        <v>101</v>
      </c>
    </row>
    <row r="60" spans="1:8" x14ac:dyDescent="0.35">
      <c r="A60" s="8" t="s">
        <v>47</v>
      </c>
      <c r="B60" s="11">
        <f t="shared" ca="1" si="0"/>
        <v>197</v>
      </c>
      <c r="D60" s="11">
        <f t="shared" ca="1" si="1"/>
        <v>106</v>
      </c>
      <c r="F60" s="11">
        <f t="shared" ca="1" si="2"/>
        <v>23</v>
      </c>
      <c r="H60" s="11">
        <f t="shared" ca="1" si="3"/>
        <v>184</v>
      </c>
    </row>
    <row r="61" spans="1:8" x14ac:dyDescent="0.35">
      <c r="A61" s="8" t="s">
        <v>49</v>
      </c>
      <c r="B61" s="11">
        <f t="shared" ca="1" si="0"/>
        <v>191</v>
      </c>
      <c r="D61" s="11">
        <f t="shared" ca="1" si="1"/>
        <v>133</v>
      </c>
      <c r="F61" s="11">
        <f t="shared" ca="1" si="2"/>
        <v>22</v>
      </c>
      <c r="H61" s="11">
        <f t="shared" ca="1" si="3"/>
        <v>146</v>
      </c>
    </row>
    <row r="62" spans="1:8" x14ac:dyDescent="0.35">
      <c r="A62" s="8" t="s">
        <v>42</v>
      </c>
      <c r="B62" s="11">
        <f t="shared" ca="1" si="0"/>
        <v>178</v>
      </c>
      <c r="D62" s="11">
        <f t="shared" ca="1" si="1"/>
        <v>81</v>
      </c>
      <c r="F62" s="11">
        <f t="shared" ca="1" si="2"/>
        <v>32</v>
      </c>
      <c r="H62" s="11">
        <f t="shared" ca="1" si="3"/>
        <v>177</v>
      </c>
    </row>
    <row r="63" spans="1:8" x14ac:dyDescent="0.35">
      <c r="A63" s="8" t="s">
        <v>53</v>
      </c>
      <c r="B63" s="11">
        <f t="shared" ca="1" si="0"/>
        <v>143</v>
      </c>
      <c r="D63" s="11">
        <f t="shared" ca="1" si="1"/>
        <v>58</v>
      </c>
      <c r="F63" s="11">
        <f t="shared" ca="1" si="2"/>
        <v>30</v>
      </c>
      <c r="H63" s="11">
        <f t="shared" ca="1" si="3"/>
        <v>62</v>
      </c>
    </row>
    <row r="64" spans="1:8" x14ac:dyDescent="0.35">
      <c r="A64" s="8" t="s">
        <v>52</v>
      </c>
      <c r="B64" s="11">
        <f t="shared" ca="1" si="0"/>
        <v>164</v>
      </c>
      <c r="D64" s="11">
        <f t="shared" ca="1" si="1"/>
        <v>84</v>
      </c>
      <c r="F64" s="11">
        <f t="shared" ca="1" si="2"/>
        <v>52</v>
      </c>
      <c r="H64" s="11">
        <f t="shared" ca="1" si="3"/>
        <v>175</v>
      </c>
    </row>
    <row r="65" spans="1:8" x14ac:dyDescent="0.35">
      <c r="A65" s="8" t="s">
        <v>84</v>
      </c>
      <c r="B65" s="11">
        <f t="shared" ca="1" si="0"/>
        <v>189</v>
      </c>
      <c r="D65" s="11">
        <f t="shared" ca="1" si="1"/>
        <v>81</v>
      </c>
      <c r="F65" s="11">
        <f t="shared" ca="1" si="2"/>
        <v>26</v>
      </c>
      <c r="H65" s="11">
        <f t="shared" ca="1" si="3"/>
        <v>176</v>
      </c>
    </row>
    <row r="66" spans="1:8" x14ac:dyDescent="0.35">
      <c r="A66" s="8" t="s">
        <v>0</v>
      </c>
      <c r="B66" s="11">
        <f t="shared" ca="1" si="0"/>
        <v>177</v>
      </c>
      <c r="D66" s="11">
        <f t="shared" ca="1" si="1"/>
        <v>87</v>
      </c>
      <c r="F66" s="11">
        <f t="shared" ca="1" si="2"/>
        <v>69</v>
      </c>
      <c r="H66" s="11">
        <f t="shared" ca="1" si="3"/>
        <v>173</v>
      </c>
    </row>
    <row r="67" spans="1:8" x14ac:dyDescent="0.35">
      <c r="A67" s="8" t="s">
        <v>71</v>
      </c>
      <c r="B67" s="11">
        <f t="shared" ref="B67:B100" ca="1" si="4">RANDBETWEEN(140,205)</f>
        <v>163</v>
      </c>
      <c r="D67" s="11">
        <f t="shared" ref="D67:D100" ca="1" si="5">IF(B67&lt;170,RANDBETWEEN(48,93),RANDBETWEEN(76,142))</f>
        <v>79</v>
      </c>
      <c r="F67" s="11">
        <f t="shared" ref="F67:F100" ca="1" si="6">RANDBETWEEN(20,70)</f>
        <v>60</v>
      </c>
      <c r="H67" s="11">
        <f t="shared" ref="H67:H100" ca="1" si="7">RANDBETWEEN(60,200)</f>
        <v>187</v>
      </c>
    </row>
    <row r="68" spans="1:8" x14ac:dyDescent="0.35">
      <c r="A68" s="8" t="s">
        <v>92</v>
      </c>
      <c r="B68" s="11">
        <f t="shared" ca="1" si="4"/>
        <v>153</v>
      </c>
      <c r="D68" s="11">
        <f t="shared" ca="1" si="5"/>
        <v>58</v>
      </c>
      <c r="F68" s="11">
        <f t="shared" ca="1" si="6"/>
        <v>61</v>
      </c>
      <c r="H68" s="11">
        <f t="shared" ca="1" si="7"/>
        <v>61</v>
      </c>
    </row>
    <row r="69" spans="1:8" x14ac:dyDescent="0.35">
      <c r="A69" s="8" t="s">
        <v>3</v>
      </c>
      <c r="B69" s="11">
        <f t="shared" ca="1" si="4"/>
        <v>202</v>
      </c>
      <c r="D69" s="11">
        <f t="shared" ca="1" si="5"/>
        <v>120</v>
      </c>
      <c r="F69" s="11">
        <f t="shared" ca="1" si="6"/>
        <v>20</v>
      </c>
      <c r="H69" s="11">
        <f t="shared" ca="1" si="7"/>
        <v>64</v>
      </c>
    </row>
    <row r="70" spans="1:8" x14ac:dyDescent="0.35">
      <c r="A70" s="8" t="s">
        <v>1</v>
      </c>
      <c r="B70" s="11">
        <f t="shared" ca="1" si="4"/>
        <v>180</v>
      </c>
      <c r="D70" s="11">
        <f t="shared" ca="1" si="5"/>
        <v>98</v>
      </c>
      <c r="F70" s="11">
        <f t="shared" ca="1" si="6"/>
        <v>36</v>
      </c>
      <c r="H70" s="11">
        <f t="shared" ca="1" si="7"/>
        <v>117</v>
      </c>
    </row>
    <row r="71" spans="1:8" x14ac:dyDescent="0.35">
      <c r="A71" s="8" t="s">
        <v>99</v>
      </c>
      <c r="B71" s="11">
        <f t="shared" ca="1" si="4"/>
        <v>143</v>
      </c>
      <c r="D71" s="11">
        <f t="shared" ca="1" si="5"/>
        <v>71</v>
      </c>
      <c r="F71" s="11">
        <f t="shared" ca="1" si="6"/>
        <v>31</v>
      </c>
      <c r="H71" s="11">
        <f t="shared" ca="1" si="7"/>
        <v>109</v>
      </c>
    </row>
    <row r="72" spans="1:8" x14ac:dyDescent="0.35">
      <c r="A72" s="8" t="s">
        <v>2</v>
      </c>
      <c r="B72" s="11">
        <f t="shared" ca="1" si="4"/>
        <v>173</v>
      </c>
      <c r="D72" s="11">
        <f t="shared" ca="1" si="5"/>
        <v>137</v>
      </c>
      <c r="F72" s="11">
        <f t="shared" ca="1" si="6"/>
        <v>39</v>
      </c>
      <c r="H72" s="11">
        <f t="shared" ca="1" si="7"/>
        <v>121</v>
      </c>
    </row>
    <row r="73" spans="1:8" x14ac:dyDescent="0.35">
      <c r="A73" s="8" t="s">
        <v>74</v>
      </c>
      <c r="B73" s="11">
        <f t="shared" ca="1" si="4"/>
        <v>141</v>
      </c>
      <c r="D73" s="11">
        <f t="shared" ca="1" si="5"/>
        <v>69</v>
      </c>
      <c r="F73" s="11">
        <f t="shared" ca="1" si="6"/>
        <v>24</v>
      </c>
      <c r="H73" s="11">
        <f t="shared" ca="1" si="7"/>
        <v>87</v>
      </c>
    </row>
    <row r="74" spans="1:8" x14ac:dyDescent="0.35">
      <c r="A74" s="8" t="s">
        <v>37</v>
      </c>
      <c r="B74" s="11">
        <f t="shared" ca="1" si="4"/>
        <v>194</v>
      </c>
      <c r="D74" s="11">
        <f t="shared" ca="1" si="5"/>
        <v>78</v>
      </c>
      <c r="F74" s="11">
        <f t="shared" ca="1" si="6"/>
        <v>62</v>
      </c>
      <c r="H74" s="11">
        <f t="shared" ca="1" si="7"/>
        <v>124</v>
      </c>
    </row>
    <row r="75" spans="1:8" x14ac:dyDescent="0.35">
      <c r="A75" s="8" t="s">
        <v>4</v>
      </c>
      <c r="B75" s="11">
        <f t="shared" ca="1" si="4"/>
        <v>192</v>
      </c>
      <c r="D75" s="11">
        <f t="shared" ca="1" si="5"/>
        <v>137</v>
      </c>
      <c r="F75" s="11">
        <f t="shared" ca="1" si="6"/>
        <v>64</v>
      </c>
      <c r="H75" s="11">
        <f t="shared" ca="1" si="7"/>
        <v>178</v>
      </c>
    </row>
    <row r="76" spans="1:8" x14ac:dyDescent="0.35">
      <c r="A76" s="8" t="s">
        <v>50</v>
      </c>
      <c r="B76" s="11">
        <f t="shared" ca="1" si="4"/>
        <v>162</v>
      </c>
      <c r="D76" s="11">
        <f t="shared" ca="1" si="5"/>
        <v>55</v>
      </c>
      <c r="F76" s="11">
        <f t="shared" ca="1" si="6"/>
        <v>51</v>
      </c>
      <c r="H76" s="11">
        <f t="shared" ca="1" si="7"/>
        <v>101</v>
      </c>
    </row>
    <row r="77" spans="1:8" x14ac:dyDescent="0.35">
      <c r="A77" s="8" t="s">
        <v>56</v>
      </c>
      <c r="B77" s="11">
        <f t="shared" ca="1" si="4"/>
        <v>189</v>
      </c>
      <c r="D77" s="11">
        <f t="shared" ca="1" si="5"/>
        <v>101</v>
      </c>
      <c r="F77" s="11">
        <f t="shared" ca="1" si="6"/>
        <v>46</v>
      </c>
      <c r="H77" s="11">
        <f t="shared" ca="1" si="7"/>
        <v>176</v>
      </c>
    </row>
    <row r="78" spans="1:8" x14ac:dyDescent="0.35">
      <c r="A78" s="8" t="s">
        <v>87</v>
      </c>
      <c r="B78" s="11">
        <f t="shared" ca="1" si="4"/>
        <v>202</v>
      </c>
      <c r="D78" s="11">
        <f t="shared" ca="1" si="5"/>
        <v>80</v>
      </c>
      <c r="F78" s="11">
        <f t="shared" ca="1" si="6"/>
        <v>48</v>
      </c>
      <c r="H78" s="11">
        <f t="shared" ca="1" si="7"/>
        <v>73</v>
      </c>
    </row>
    <row r="79" spans="1:8" x14ac:dyDescent="0.35">
      <c r="A79" s="8" t="s">
        <v>5</v>
      </c>
      <c r="B79" s="11">
        <f t="shared" ca="1" si="4"/>
        <v>193</v>
      </c>
      <c r="D79" s="11">
        <f t="shared" ca="1" si="5"/>
        <v>130</v>
      </c>
      <c r="F79" s="11">
        <f t="shared" ca="1" si="6"/>
        <v>22</v>
      </c>
      <c r="H79" s="11">
        <f t="shared" ca="1" si="7"/>
        <v>192</v>
      </c>
    </row>
    <row r="80" spans="1:8" x14ac:dyDescent="0.35">
      <c r="A80" s="8" t="s">
        <v>60</v>
      </c>
      <c r="B80" s="11">
        <f t="shared" ca="1" si="4"/>
        <v>200</v>
      </c>
      <c r="D80" s="11">
        <f t="shared" ca="1" si="5"/>
        <v>96</v>
      </c>
      <c r="F80" s="11">
        <f t="shared" ca="1" si="6"/>
        <v>62</v>
      </c>
      <c r="H80" s="11">
        <f t="shared" ca="1" si="7"/>
        <v>183</v>
      </c>
    </row>
    <row r="81" spans="1:8" x14ac:dyDescent="0.35">
      <c r="A81" s="8" t="s">
        <v>51</v>
      </c>
      <c r="B81" s="11">
        <f t="shared" ca="1" si="4"/>
        <v>185</v>
      </c>
      <c r="D81" s="11">
        <f t="shared" ca="1" si="5"/>
        <v>95</v>
      </c>
      <c r="F81" s="11">
        <f t="shared" ca="1" si="6"/>
        <v>38</v>
      </c>
      <c r="H81" s="11">
        <f t="shared" ca="1" si="7"/>
        <v>128</v>
      </c>
    </row>
    <row r="82" spans="1:8" x14ac:dyDescent="0.35">
      <c r="A82" s="8" t="s">
        <v>98</v>
      </c>
      <c r="B82" s="11">
        <f t="shared" ca="1" si="4"/>
        <v>180</v>
      </c>
      <c r="D82" s="11">
        <f t="shared" ca="1" si="5"/>
        <v>135</v>
      </c>
      <c r="F82" s="11">
        <f t="shared" ca="1" si="6"/>
        <v>43</v>
      </c>
      <c r="H82" s="11">
        <f t="shared" ca="1" si="7"/>
        <v>146</v>
      </c>
    </row>
    <row r="83" spans="1:8" x14ac:dyDescent="0.35">
      <c r="A83" s="8" t="s">
        <v>7</v>
      </c>
      <c r="B83" s="11">
        <f t="shared" ca="1" si="4"/>
        <v>172</v>
      </c>
      <c r="D83" s="11">
        <f t="shared" ca="1" si="5"/>
        <v>132</v>
      </c>
      <c r="F83" s="11">
        <f t="shared" ca="1" si="6"/>
        <v>68</v>
      </c>
      <c r="H83" s="11">
        <f t="shared" ca="1" si="7"/>
        <v>179</v>
      </c>
    </row>
    <row r="84" spans="1:8" x14ac:dyDescent="0.35">
      <c r="A84" s="8" t="s">
        <v>75</v>
      </c>
      <c r="B84" s="11">
        <f t="shared" ca="1" si="4"/>
        <v>190</v>
      </c>
      <c r="D84" s="11">
        <f t="shared" ca="1" si="5"/>
        <v>127</v>
      </c>
      <c r="F84" s="11">
        <f t="shared" ca="1" si="6"/>
        <v>58</v>
      </c>
      <c r="H84" s="11">
        <f t="shared" ca="1" si="7"/>
        <v>191</v>
      </c>
    </row>
    <row r="85" spans="1:8" x14ac:dyDescent="0.35">
      <c r="A85" s="8" t="s">
        <v>39</v>
      </c>
      <c r="B85" s="11">
        <f t="shared" ca="1" si="4"/>
        <v>176</v>
      </c>
      <c r="D85" s="11">
        <f t="shared" ca="1" si="5"/>
        <v>79</v>
      </c>
      <c r="F85" s="11">
        <f t="shared" ca="1" si="6"/>
        <v>55</v>
      </c>
      <c r="H85" s="11">
        <f t="shared" ca="1" si="7"/>
        <v>145</v>
      </c>
    </row>
    <row r="86" spans="1:8" x14ac:dyDescent="0.35">
      <c r="A86" s="8" t="s">
        <v>82</v>
      </c>
      <c r="B86" s="11">
        <f t="shared" ca="1" si="4"/>
        <v>151</v>
      </c>
      <c r="D86" s="11">
        <f t="shared" ca="1" si="5"/>
        <v>61</v>
      </c>
      <c r="F86" s="11">
        <f t="shared" ca="1" si="6"/>
        <v>59</v>
      </c>
      <c r="H86" s="11">
        <f t="shared" ca="1" si="7"/>
        <v>159</v>
      </c>
    </row>
    <row r="87" spans="1:8" x14ac:dyDescent="0.35">
      <c r="A87" s="8" t="s">
        <v>8</v>
      </c>
      <c r="B87" s="11">
        <f t="shared" ca="1" si="4"/>
        <v>194</v>
      </c>
      <c r="D87" s="11">
        <f t="shared" ca="1" si="5"/>
        <v>95</v>
      </c>
      <c r="F87" s="11">
        <f t="shared" ca="1" si="6"/>
        <v>47</v>
      </c>
      <c r="H87" s="11">
        <f t="shared" ca="1" si="7"/>
        <v>188</v>
      </c>
    </row>
    <row r="88" spans="1:8" x14ac:dyDescent="0.35">
      <c r="A88" s="8" t="s">
        <v>59</v>
      </c>
      <c r="B88" s="11">
        <f t="shared" ca="1" si="4"/>
        <v>181</v>
      </c>
      <c r="D88" s="11">
        <f t="shared" ca="1" si="5"/>
        <v>107</v>
      </c>
      <c r="F88" s="11">
        <f t="shared" ca="1" si="6"/>
        <v>46</v>
      </c>
      <c r="H88" s="11">
        <f t="shared" ca="1" si="7"/>
        <v>83</v>
      </c>
    </row>
    <row r="89" spans="1:8" x14ac:dyDescent="0.35">
      <c r="A89" s="8" t="s">
        <v>9</v>
      </c>
      <c r="B89" s="11">
        <f t="shared" ca="1" si="4"/>
        <v>162</v>
      </c>
      <c r="D89" s="11">
        <f t="shared" ca="1" si="5"/>
        <v>58</v>
      </c>
      <c r="F89" s="11">
        <f t="shared" ca="1" si="6"/>
        <v>58</v>
      </c>
      <c r="H89" s="11">
        <f t="shared" ca="1" si="7"/>
        <v>80</v>
      </c>
    </row>
    <row r="90" spans="1:8" x14ac:dyDescent="0.35">
      <c r="A90" s="8" t="s">
        <v>43</v>
      </c>
      <c r="B90" s="11">
        <f t="shared" ca="1" si="4"/>
        <v>173</v>
      </c>
      <c r="D90" s="11">
        <f t="shared" ca="1" si="5"/>
        <v>103</v>
      </c>
      <c r="F90" s="11">
        <f t="shared" ca="1" si="6"/>
        <v>28</v>
      </c>
      <c r="H90" s="11">
        <f t="shared" ca="1" si="7"/>
        <v>83</v>
      </c>
    </row>
    <row r="91" spans="1:8" x14ac:dyDescent="0.35">
      <c r="A91" s="8" t="s">
        <v>58</v>
      </c>
      <c r="B91" s="11">
        <f t="shared" ca="1" si="4"/>
        <v>169</v>
      </c>
      <c r="D91" s="11">
        <f t="shared" ca="1" si="5"/>
        <v>86</v>
      </c>
      <c r="F91" s="11">
        <f t="shared" ca="1" si="6"/>
        <v>63</v>
      </c>
      <c r="H91" s="11">
        <f t="shared" ca="1" si="7"/>
        <v>74</v>
      </c>
    </row>
    <row r="92" spans="1:8" x14ac:dyDescent="0.35">
      <c r="A92" s="8" t="s">
        <v>10</v>
      </c>
      <c r="B92" s="11">
        <f t="shared" ca="1" si="4"/>
        <v>157</v>
      </c>
      <c r="D92" s="11">
        <f t="shared" ca="1" si="5"/>
        <v>85</v>
      </c>
      <c r="F92" s="11">
        <f t="shared" ca="1" si="6"/>
        <v>63</v>
      </c>
      <c r="H92" s="11">
        <f t="shared" ca="1" si="7"/>
        <v>95</v>
      </c>
    </row>
    <row r="93" spans="1:8" x14ac:dyDescent="0.35">
      <c r="A93" s="8" t="s">
        <v>66</v>
      </c>
      <c r="B93" s="11">
        <f t="shared" ca="1" si="4"/>
        <v>182</v>
      </c>
      <c r="D93" s="11">
        <f t="shared" ca="1" si="5"/>
        <v>87</v>
      </c>
      <c r="F93" s="11">
        <f t="shared" ca="1" si="6"/>
        <v>25</v>
      </c>
      <c r="H93" s="11">
        <f t="shared" ca="1" si="7"/>
        <v>124</v>
      </c>
    </row>
    <row r="94" spans="1:8" x14ac:dyDescent="0.35">
      <c r="A94" s="8" t="s">
        <v>30</v>
      </c>
      <c r="B94" s="11">
        <f t="shared" ca="1" si="4"/>
        <v>175</v>
      </c>
      <c r="D94" s="11">
        <f t="shared" ca="1" si="5"/>
        <v>106</v>
      </c>
      <c r="F94" s="11">
        <f t="shared" ca="1" si="6"/>
        <v>38</v>
      </c>
      <c r="H94" s="11">
        <f t="shared" ca="1" si="7"/>
        <v>113</v>
      </c>
    </row>
    <row r="95" spans="1:8" x14ac:dyDescent="0.35">
      <c r="A95" s="8" t="s">
        <v>33</v>
      </c>
      <c r="B95" s="11">
        <f t="shared" ca="1" si="4"/>
        <v>150</v>
      </c>
      <c r="D95" s="11">
        <f t="shared" ca="1" si="5"/>
        <v>69</v>
      </c>
      <c r="F95" s="11">
        <f t="shared" ca="1" si="6"/>
        <v>70</v>
      </c>
      <c r="H95" s="11">
        <f t="shared" ca="1" si="7"/>
        <v>159</v>
      </c>
    </row>
    <row r="96" spans="1:8" x14ac:dyDescent="0.35">
      <c r="A96" s="8" t="s">
        <v>31</v>
      </c>
      <c r="B96" s="11">
        <f t="shared" ca="1" si="4"/>
        <v>203</v>
      </c>
      <c r="D96" s="11">
        <f t="shared" ca="1" si="5"/>
        <v>94</v>
      </c>
      <c r="F96" s="11">
        <f t="shared" ca="1" si="6"/>
        <v>44</v>
      </c>
      <c r="H96" s="11">
        <f t="shared" ca="1" si="7"/>
        <v>172</v>
      </c>
    </row>
    <row r="97" spans="1:8" x14ac:dyDescent="0.35">
      <c r="A97" s="8" t="s">
        <v>69</v>
      </c>
      <c r="B97" s="11">
        <f t="shared" ca="1" si="4"/>
        <v>140</v>
      </c>
      <c r="D97" s="11">
        <f t="shared" ca="1" si="5"/>
        <v>56</v>
      </c>
      <c r="F97" s="11">
        <f t="shared" ca="1" si="6"/>
        <v>42</v>
      </c>
      <c r="H97" s="11">
        <f t="shared" ca="1" si="7"/>
        <v>190</v>
      </c>
    </row>
    <row r="98" spans="1:8" x14ac:dyDescent="0.35">
      <c r="A98" s="8" t="s">
        <v>78</v>
      </c>
      <c r="B98" s="11">
        <f t="shared" ca="1" si="4"/>
        <v>177</v>
      </c>
      <c r="D98" s="11">
        <f t="shared" ca="1" si="5"/>
        <v>81</v>
      </c>
      <c r="F98" s="11">
        <f t="shared" ca="1" si="6"/>
        <v>58</v>
      </c>
      <c r="H98" s="11">
        <f t="shared" ca="1" si="7"/>
        <v>89</v>
      </c>
    </row>
    <row r="99" spans="1:8" x14ac:dyDescent="0.35">
      <c r="A99" s="8" t="s">
        <v>32</v>
      </c>
      <c r="B99" s="11">
        <f t="shared" ca="1" si="4"/>
        <v>190</v>
      </c>
      <c r="D99" s="11">
        <f t="shared" ca="1" si="5"/>
        <v>83</v>
      </c>
      <c r="F99" s="11">
        <f t="shared" ca="1" si="6"/>
        <v>25</v>
      </c>
      <c r="H99" s="11">
        <f t="shared" ca="1" si="7"/>
        <v>88</v>
      </c>
    </row>
    <row r="100" spans="1:8" x14ac:dyDescent="0.35">
      <c r="A100" s="8" t="s">
        <v>24</v>
      </c>
      <c r="B100" s="11">
        <f t="shared" ca="1" si="4"/>
        <v>157</v>
      </c>
      <c r="D100" s="11">
        <f t="shared" ca="1" si="5"/>
        <v>92</v>
      </c>
      <c r="F100" s="11">
        <f t="shared" ca="1" si="6"/>
        <v>45</v>
      </c>
      <c r="H100" s="11">
        <f t="shared" ca="1" si="7"/>
        <v>65</v>
      </c>
    </row>
  </sheetData>
  <sheetProtection formatCells="0" formatColumns="0" sort="0" autoFilter="0"/>
  <pageMargins left="0.7" right="0.7" top="0.75" bottom="0.75" header="0.3" footer="0.3"/>
  <pageSetup paperSize="0" orientation="portrait" horizontalDpi="0" verticalDpi="0" copie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workbookViewId="0"/>
  </sheetViews>
  <sheetFormatPr defaultColWidth="9.1796875" defaultRowHeight="14.5" x14ac:dyDescent="0.35"/>
  <cols>
    <col min="1" max="1" width="16.26953125" style="1" bestFit="1" customWidth="1"/>
    <col min="2" max="4" width="9.1796875" style="1"/>
    <col min="5" max="5" width="10.7265625" style="1" bestFit="1" customWidth="1"/>
    <col min="6" max="6" width="9.1796875" style="1"/>
    <col min="7" max="7" width="10.26953125" style="1" bestFit="1" customWidth="1"/>
    <col min="8" max="8" width="9.1796875" style="1"/>
    <col min="9" max="9" width="18.81640625" style="1" bestFit="1" customWidth="1"/>
    <col min="10" max="13" width="9.1796875" style="1"/>
    <col min="14" max="14" width="18.81640625" style="1" bestFit="1" customWidth="1"/>
    <col min="15" max="16384" width="9.1796875" style="1"/>
  </cols>
  <sheetData>
    <row r="1" spans="1:14" x14ac:dyDescent="0.35">
      <c r="A1" s="3" t="s">
        <v>77</v>
      </c>
      <c r="B1" s="46" t="s">
        <v>107</v>
      </c>
      <c r="C1" s="47"/>
      <c r="D1" s="46" t="s">
        <v>108</v>
      </c>
      <c r="E1" s="47"/>
      <c r="F1" s="46" t="s">
        <v>110</v>
      </c>
      <c r="G1" s="47"/>
      <c r="H1" s="48" t="s">
        <v>109</v>
      </c>
      <c r="I1" s="48"/>
      <c r="L1" s="49" t="s">
        <v>107</v>
      </c>
      <c r="M1" s="49"/>
      <c r="N1" s="49"/>
    </row>
    <row r="2" spans="1:14" x14ac:dyDescent="0.35">
      <c r="A2" s="2" t="s">
        <v>11</v>
      </c>
      <c r="B2" s="2">
        <f ca="1">RANDBETWEEN(140,205)</f>
        <v>161</v>
      </c>
      <c r="C2" s="4" t="str">
        <f ca="1">VLOOKUP(B2,$L$2:$N$6,3)</f>
        <v>normál</v>
      </c>
      <c r="D2" s="2">
        <f ca="1">IF(B2&lt;170,RANDBETWEEN(48,93),RANDBETWEEN(76,142))</f>
        <v>84</v>
      </c>
      <c r="E2" s="5" t="str">
        <f ca="1">VLOOKUP(D2,$L$9:$N$12,3)</f>
        <v>normál</v>
      </c>
      <c r="F2" s="2">
        <f ca="1">RANDBETWEEN(18,70)</f>
        <v>26</v>
      </c>
      <c r="G2" s="7" t="str">
        <f ca="1">VLOOKUP(F2,$L$15:$N$19,3)</f>
        <v>fiatal</v>
      </c>
      <c r="H2" s="2">
        <f ca="1">RANDBETWEEN(60,200)</f>
        <v>117</v>
      </c>
      <c r="I2" s="6" t="str">
        <f ca="1">VLOOKUP(H2,$L$22:$N$32,3)</f>
        <v>átlagon felüli</v>
      </c>
      <c r="L2" s="4">
        <v>140</v>
      </c>
      <c r="M2" s="4">
        <v>150</v>
      </c>
      <c r="N2" s="4" t="s">
        <v>122</v>
      </c>
    </row>
    <row r="3" spans="1:14" x14ac:dyDescent="0.35">
      <c r="A3" s="2" t="s">
        <v>12</v>
      </c>
      <c r="B3" s="2">
        <f t="shared" ref="B3:B66" ca="1" si="0">RANDBETWEEN(140,205)</f>
        <v>181</v>
      </c>
      <c r="C3" s="4" t="str">
        <f t="shared" ref="C3:C66" ca="1" si="1">VLOOKUP(B3,$L$2:$N$6,3)</f>
        <v>magas</v>
      </c>
      <c r="D3" s="2">
        <f t="shared" ref="D3:D66" ca="1" si="2">IF(B3&lt;170,RANDBETWEEN(48,93),RANDBETWEEN(76,142))</f>
        <v>96</v>
      </c>
      <c r="E3" s="5" t="str">
        <f t="shared" ref="E3:E66" ca="1" si="3">VLOOKUP(D3,$L$9:$N$12,3)</f>
        <v>ejnye</v>
      </c>
      <c r="F3" s="2">
        <f t="shared" ref="F3:F66" ca="1" si="4">RANDBETWEEN(20,70)</f>
        <v>52</v>
      </c>
      <c r="G3" s="7" t="str">
        <f t="shared" ref="G3:G66" ca="1" si="5">VLOOKUP(F3,$L$15:$N$19,3)</f>
        <v>idősödő</v>
      </c>
      <c r="H3" s="2">
        <f t="shared" ref="H3:H66" ca="1" si="6">RANDBETWEEN(60,200)</f>
        <v>98</v>
      </c>
      <c r="I3" s="6" t="str">
        <f t="shared" ref="I3:I66" ca="1" si="7">VLOOKUP(H3,$L$22:$N$32,3)</f>
        <v>átlagos</v>
      </c>
      <c r="L3" s="4">
        <v>151</v>
      </c>
      <c r="M3" s="4">
        <v>160</v>
      </c>
      <c r="N3" s="4" t="s">
        <v>123</v>
      </c>
    </row>
    <row r="4" spans="1:14" x14ac:dyDescent="0.35">
      <c r="A4" s="2" t="s">
        <v>63</v>
      </c>
      <c r="B4" s="2">
        <f t="shared" ca="1" si="0"/>
        <v>201</v>
      </c>
      <c r="C4" s="4" t="str">
        <f t="shared" ca="1" si="1"/>
        <v>góliát</v>
      </c>
      <c r="D4" s="2">
        <f t="shared" ca="1" si="2"/>
        <v>96</v>
      </c>
      <c r="E4" s="5" t="str">
        <f t="shared" ca="1" si="3"/>
        <v>ejnye</v>
      </c>
      <c r="F4" s="2">
        <f t="shared" ca="1" si="4"/>
        <v>58</v>
      </c>
      <c r="G4" s="7" t="str">
        <f t="shared" ca="1" si="5"/>
        <v>idősödő</v>
      </c>
      <c r="H4" s="2">
        <f t="shared" ca="1" si="6"/>
        <v>162</v>
      </c>
      <c r="I4" s="6" t="str">
        <f t="shared" ca="1" si="7"/>
        <v>géniusz</v>
      </c>
      <c r="L4" s="4">
        <v>161</v>
      </c>
      <c r="M4" s="4">
        <v>180</v>
      </c>
      <c r="N4" s="4" t="s">
        <v>124</v>
      </c>
    </row>
    <row r="5" spans="1:14" x14ac:dyDescent="0.35">
      <c r="A5" s="2" t="s">
        <v>40</v>
      </c>
      <c r="B5" s="2">
        <f t="shared" ca="1" si="0"/>
        <v>203</v>
      </c>
      <c r="C5" s="4" t="str">
        <f t="shared" ca="1" si="1"/>
        <v>góliát</v>
      </c>
      <c r="D5" s="2">
        <f t="shared" ca="1" si="2"/>
        <v>132</v>
      </c>
      <c r="E5" s="5" t="str">
        <f t="shared" ca="1" si="3"/>
        <v>hűha!</v>
      </c>
      <c r="F5" s="2">
        <f t="shared" ca="1" si="4"/>
        <v>22</v>
      </c>
      <c r="G5" s="7" t="str">
        <f t="shared" ca="1" si="5"/>
        <v>ifjú</v>
      </c>
      <c r="H5" s="2">
        <f t="shared" ca="1" si="6"/>
        <v>69</v>
      </c>
      <c r="I5" s="6" t="str">
        <f t="shared" ca="1" si="7"/>
        <v>debil</v>
      </c>
      <c r="L5" s="4">
        <v>180</v>
      </c>
      <c r="M5" s="4">
        <v>190</v>
      </c>
      <c r="N5" s="4" t="s">
        <v>125</v>
      </c>
    </row>
    <row r="6" spans="1:14" x14ac:dyDescent="0.35">
      <c r="A6" s="2" t="s">
        <v>6</v>
      </c>
      <c r="B6" s="2">
        <f t="shared" ca="1" si="0"/>
        <v>153</v>
      </c>
      <c r="C6" s="4" t="str">
        <f t="shared" ca="1" si="1"/>
        <v>kicsi</v>
      </c>
      <c r="D6" s="2">
        <f t="shared" ca="1" si="2"/>
        <v>60</v>
      </c>
      <c r="E6" s="5" t="str">
        <f t="shared" ca="1" si="3"/>
        <v>pehelysúly</v>
      </c>
      <c r="F6" s="2">
        <f t="shared" ca="1" si="4"/>
        <v>64</v>
      </c>
      <c r="G6" s="7" t="str">
        <f t="shared" ca="1" si="5"/>
        <v>idős</v>
      </c>
      <c r="H6" s="2">
        <f t="shared" ca="1" si="6"/>
        <v>101</v>
      </c>
      <c r="I6" s="6" t="str">
        <f t="shared" ca="1" si="7"/>
        <v>magas átlag</v>
      </c>
      <c r="L6" s="4">
        <v>190</v>
      </c>
      <c r="M6" s="4"/>
      <c r="N6" s="4" t="s">
        <v>126</v>
      </c>
    </row>
    <row r="7" spans="1:14" x14ac:dyDescent="0.35">
      <c r="A7" s="2" t="s">
        <v>68</v>
      </c>
      <c r="B7" s="2">
        <f t="shared" ca="1" si="0"/>
        <v>205</v>
      </c>
      <c r="C7" s="4" t="str">
        <f t="shared" ca="1" si="1"/>
        <v>góliát</v>
      </c>
      <c r="D7" s="2">
        <f t="shared" ca="1" si="2"/>
        <v>125</v>
      </c>
      <c r="E7" s="5" t="str">
        <f t="shared" ca="1" si="3"/>
        <v>hűha!</v>
      </c>
      <c r="F7" s="2">
        <f t="shared" ca="1" si="4"/>
        <v>54</v>
      </c>
      <c r="G7" s="7" t="str">
        <f t="shared" ca="1" si="5"/>
        <v>idősödő</v>
      </c>
      <c r="H7" s="2">
        <f t="shared" ca="1" si="6"/>
        <v>173</v>
      </c>
      <c r="I7" s="6" t="str">
        <f t="shared" ca="1" si="7"/>
        <v>géniusz</v>
      </c>
    </row>
    <row r="8" spans="1:14" x14ac:dyDescent="0.35">
      <c r="A8" s="2" t="s">
        <v>38</v>
      </c>
      <c r="B8" s="2">
        <f t="shared" ca="1" si="0"/>
        <v>199</v>
      </c>
      <c r="C8" s="4" t="str">
        <f t="shared" ca="1" si="1"/>
        <v>góliát</v>
      </c>
      <c r="D8" s="2">
        <f t="shared" ca="1" si="2"/>
        <v>80</v>
      </c>
      <c r="E8" s="5" t="str">
        <f t="shared" ca="1" si="3"/>
        <v>normál</v>
      </c>
      <c r="F8" s="2">
        <f t="shared" ca="1" si="4"/>
        <v>41</v>
      </c>
      <c r="G8" s="7" t="str">
        <f t="shared" ca="1" si="5"/>
        <v>középkorú</v>
      </c>
      <c r="H8" s="2">
        <f t="shared" ca="1" si="6"/>
        <v>61</v>
      </c>
      <c r="I8" s="6" t="str">
        <f t="shared" ca="1" si="7"/>
        <v>debil</v>
      </c>
      <c r="L8" s="50" t="s">
        <v>108</v>
      </c>
      <c r="M8" s="50"/>
      <c r="N8" s="50"/>
    </row>
    <row r="9" spans="1:14" x14ac:dyDescent="0.35">
      <c r="A9" s="2" t="s">
        <v>41</v>
      </c>
      <c r="B9" s="2">
        <f t="shared" ca="1" si="0"/>
        <v>183</v>
      </c>
      <c r="C9" s="4" t="str">
        <f t="shared" ca="1" si="1"/>
        <v>magas</v>
      </c>
      <c r="D9" s="2">
        <f t="shared" ca="1" si="2"/>
        <v>107</v>
      </c>
      <c r="E9" s="5" t="str">
        <f t="shared" ca="1" si="3"/>
        <v>hűha!</v>
      </c>
      <c r="F9" s="2">
        <f t="shared" ca="1" si="4"/>
        <v>21</v>
      </c>
      <c r="G9" s="7" t="str">
        <f t="shared" ca="1" si="5"/>
        <v>ifjú</v>
      </c>
      <c r="H9" s="2">
        <f t="shared" ca="1" si="6"/>
        <v>153</v>
      </c>
      <c r="I9" s="6" t="str">
        <f t="shared" ca="1" si="7"/>
        <v>géniusz</v>
      </c>
      <c r="L9" s="5">
        <v>48</v>
      </c>
      <c r="M9" s="5">
        <v>60</v>
      </c>
      <c r="N9" s="5" t="s">
        <v>127</v>
      </c>
    </row>
    <row r="10" spans="1:14" x14ac:dyDescent="0.35">
      <c r="A10" s="2" t="s">
        <v>13</v>
      </c>
      <c r="B10" s="2">
        <f t="shared" ca="1" si="0"/>
        <v>149</v>
      </c>
      <c r="C10" s="4" t="str">
        <f t="shared" ca="1" si="1"/>
        <v>pici</v>
      </c>
      <c r="D10" s="2">
        <f t="shared" ca="1" si="2"/>
        <v>51</v>
      </c>
      <c r="E10" s="5" t="str">
        <f t="shared" ca="1" si="3"/>
        <v>pehelysúly</v>
      </c>
      <c r="F10" s="2">
        <f t="shared" ca="1" si="4"/>
        <v>36</v>
      </c>
      <c r="G10" s="7" t="str">
        <f t="shared" ca="1" si="5"/>
        <v>középkorú</v>
      </c>
      <c r="H10" s="2">
        <f t="shared" ca="1" si="6"/>
        <v>87</v>
      </c>
      <c r="I10" s="6" t="str">
        <f t="shared" ca="1" si="7"/>
        <v>átlagon aluli</v>
      </c>
      <c r="L10" s="5">
        <v>61</v>
      </c>
      <c r="M10" s="5">
        <v>85</v>
      </c>
      <c r="N10" s="5" t="s">
        <v>124</v>
      </c>
    </row>
    <row r="11" spans="1:14" x14ac:dyDescent="0.35">
      <c r="A11" s="2" t="s">
        <v>45</v>
      </c>
      <c r="B11" s="2">
        <f t="shared" ca="1" si="0"/>
        <v>205</v>
      </c>
      <c r="C11" s="4" t="str">
        <f t="shared" ca="1" si="1"/>
        <v>góliát</v>
      </c>
      <c r="D11" s="2">
        <f t="shared" ca="1" si="2"/>
        <v>102</v>
      </c>
      <c r="E11" s="5" t="str">
        <f t="shared" ca="1" si="3"/>
        <v>hűha!</v>
      </c>
      <c r="F11" s="2">
        <f t="shared" ca="1" si="4"/>
        <v>38</v>
      </c>
      <c r="G11" s="7" t="str">
        <f t="shared" ca="1" si="5"/>
        <v>középkorú</v>
      </c>
      <c r="H11" s="2">
        <f t="shared" ca="1" si="6"/>
        <v>194</v>
      </c>
      <c r="I11" s="6" t="str">
        <f t="shared" ca="1" si="7"/>
        <v>géniusz</v>
      </c>
      <c r="L11" s="5">
        <v>86</v>
      </c>
      <c r="M11" s="5">
        <v>100</v>
      </c>
      <c r="N11" s="5" t="s">
        <v>128</v>
      </c>
    </row>
    <row r="12" spans="1:14" x14ac:dyDescent="0.35">
      <c r="A12" s="2" t="s">
        <v>48</v>
      </c>
      <c r="B12" s="2">
        <f t="shared" ca="1" si="0"/>
        <v>162</v>
      </c>
      <c r="C12" s="4" t="str">
        <f t="shared" ca="1" si="1"/>
        <v>normál</v>
      </c>
      <c r="D12" s="2">
        <f t="shared" ca="1" si="2"/>
        <v>79</v>
      </c>
      <c r="E12" s="5" t="str">
        <f t="shared" ca="1" si="3"/>
        <v>normál</v>
      </c>
      <c r="F12" s="2">
        <f t="shared" ca="1" si="4"/>
        <v>48</v>
      </c>
      <c r="G12" s="7" t="str">
        <f t="shared" ca="1" si="5"/>
        <v>középkorú</v>
      </c>
      <c r="H12" s="2">
        <f t="shared" ca="1" si="6"/>
        <v>102</v>
      </c>
      <c r="I12" s="6" t="str">
        <f t="shared" ca="1" si="7"/>
        <v>magas átlag</v>
      </c>
      <c r="L12" s="5">
        <v>101</v>
      </c>
      <c r="M12" s="5"/>
      <c r="N12" s="5" t="s">
        <v>129</v>
      </c>
    </row>
    <row r="13" spans="1:14" x14ac:dyDescent="0.35">
      <c r="A13" s="2" t="s">
        <v>88</v>
      </c>
      <c r="B13" s="2">
        <f t="shared" ca="1" si="0"/>
        <v>149</v>
      </c>
      <c r="C13" s="4" t="str">
        <f t="shared" ca="1" si="1"/>
        <v>pici</v>
      </c>
      <c r="D13" s="2">
        <f t="shared" ca="1" si="2"/>
        <v>87</v>
      </c>
      <c r="E13" s="5" t="str">
        <f t="shared" ca="1" si="3"/>
        <v>ejnye</v>
      </c>
      <c r="F13" s="2">
        <f t="shared" ca="1" si="4"/>
        <v>57</v>
      </c>
      <c r="G13" s="7" t="str">
        <f t="shared" ca="1" si="5"/>
        <v>idősödő</v>
      </c>
      <c r="H13" s="2">
        <f t="shared" ca="1" si="6"/>
        <v>74</v>
      </c>
      <c r="I13" s="6" t="str">
        <f t="shared" ca="1" si="7"/>
        <v>szellemi fogyatékos</v>
      </c>
    </row>
    <row r="14" spans="1:14" x14ac:dyDescent="0.35">
      <c r="A14" s="2" t="s">
        <v>57</v>
      </c>
      <c r="B14" s="2">
        <f t="shared" ca="1" si="0"/>
        <v>155</v>
      </c>
      <c r="C14" s="4" t="str">
        <f t="shared" ca="1" si="1"/>
        <v>kicsi</v>
      </c>
      <c r="D14" s="2">
        <f t="shared" ca="1" si="2"/>
        <v>48</v>
      </c>
      <c r="E14" s="5" t="str">
        <f t="shared" ca="1" si="3"/>
        <v>pehelysúly</v>
      </c>
      <c r="F14" s="2">
        <f t="shared" ca="1" si="4"/>
        <v>58</v>
      </c>
      <c r="G14" s="7" t="str">
        <f t="shared" ca="1" si="5"/>
        <v>idősödő</v>
      </c>
      <c r="H14" s="2">
        <f t="shared" ca="1" si="6"/>
        <v>154</v>
      </c>
      <c r="I14" s="6" t="str">
        <f t="shared" ca="1" si="7"/>
        <v>géniusz</v>
      </c>
      <c r="L14" s="51" t="s">
        <v>110</v>
      </c>
      <c r="M14" s="52"/>
      <c r="N14" s="53"/>
    </row>
    <row r="15" spans="1:14" x14ac:dyDescent="0.35">
      <c r="A15" s="2" t="s">
        <v>14</v>
      </c>
      <c r="B15" s="2">
        <f t="shared" ca="1" si="0"/>
        <v>154</v>
      </c>
      <c r="C15" s="4" t="str">
        <f t="shared" ca="1" si="1"/>
        <v>kicsi</v>
      </c>
      <c r="D15" s="2">
        <f t="shared" ca="1" si="2"/>
        <v>80</v>
      </c>
      <c r="E15" s="5" t="str">
        <f t="shared" ca="1" si="3"/>
        <v>normál</v>
      </c>
      <c r="F15" s="2">
        <f t="shared" ca="1" si="4"/>
        <v>61</v>
      </c>
      <c r="G15" s="7" t="str">
        <f t="shared" ca="1" si="5"/>
        <v>idős</v>
      </c>
      <c r="H15" s="2">
        <f t="shared" ca="1" si="6"/>
        <v>93</v>
      </c>
      <c r="I15" s="6" t="str">
        <f t="shared" ca="1" si="7"/>
        <v>átlagos</v>
      </c>
      <c r="L15" s="7">
        <v>18</v>
      </c>
      <c r="M15" s="7">
        <v>25</v>
      </c>
      <c r="N15" s="7" t="s">
        <v>134</v>
      </c>
    </row>
    <row r="16" spans="1:14" x14ac:dyDescent="0.35">
      <c r="A16" s="2" t="s">
        <v>76</v>
      </c>
      <c r="B16" s="2">
        <f t="shared" ca="1" si="0"/>
        <v>149</v>
      </c>
      <c r="C16" s="4" t="str">
        <f t="shared" ca="1" si="1"/>
        <v>pici</v>
      </c>
      <c r="D16" s="2">
        <f t="shared" ca="1" si="2"/>
        <v>56</v>
      </c>
      <c r="E16" s="5" t="str">
        <f t="shared" ca="1" si="3"/>
        <v>pehelysúly</v>
      </c>
      <c r="F16" s="2">
        <f t="shared" ca="1" si="4"/>
        <v>33</v>
      </c>
      <c r="G16" s="7" t="str">
        <f t="shared" ca="1" si="5"/>
        <v>fiatal</v>
      </c>
      <c r="H16" s="2">
        <f t="shared" ca="1" si="6"/>
        <v>176</v>
      </c>
      <c r="I16" s="6" t="str">
        <f t="shared" ca="1" si="7"/>
        <v>géniusz</v>
      </c>
      <c r="L16" s="7">
        <v>26</v>
      </c>
      <c r="M16" s="7">
        <v>35</v>
      </c>
      <c r="N16" s="7" t="s">
        <v>130</v>
      </c>
    </row>
    <row r="17" spans="1:14" x14ac:dyDescent="0.35">
      <c r="A17" s="2" t="s">
        <v>81</v>
      </c>
      <c r="B17" s="2">
        <f t="shared" ca="1" si="0"/>
        <v>168</v>
      </c>
      <c r="C17" s="4" t="str">
        <f t="shared" ca="1" si="1"/>
        <v>normál</v>
      </c>
      <c r="D17" s="2">
        <f t="shared" ca="1" si="2"/>
        <v>49</v>
      </c>
      <c r="E17" s="5" t="str">
        <f t="shared" ca="1" si="3"/>
        <v>pehelysúly</v>
      </c>
      <c r="F17" s="2">
        <f t="shared" ca="1" si="4"/>
        <v>49</v>
      </c>
      <c r="G17" s="7" t="str">
        <f t="shared" ca="1" si="5"/>
        <v>középkorú</v>
      </c>
      <c r="H17" s="2">
        <f t="shared" ca="1" si="6"/>
        <v>93</v>
      </c>
      <c r="I17" s="6" t="str">
        <f t="shared" ca="1" si="7"/>
        <v>átlagos</v>
      </c>
      <c r="L17" s="7">
        <v>35</v>
      </c>
      <c r="M17" s="7">
        <v>50</v>
      </c>
      <c r="N17" s="7" t="s">
        <v>131</v>
      </c>
    </row>
    <row r="18" spans="1:14" x14ac:dyDescent="0.35">
      <c r="A18" s="2" t="s">
        <v>90</v>
      </c>
      <c r="B18" s="2">
        <f t="shared" ca="1" si="0"/>
        <v>178</v>
      </c>
      <c r="C18" s="4" t="str">
        <f t="shared" ca="1" si="1"/>
        <v>normál</v>
      </c>
      <c r="D18" s="2">
        <f t="shared" ca="1" si="2"/>
        <v>137</v>
      </c>
      <c r="E18" s="5" t="str">
        <f t="shared" ca="1" si="3"/>
        <v>hűha!</v>
      </c>
      <c r="F18" s="2">
        <f t="shared" ca="1" si="4"/>
        <v>61</v>
      </c>
      <c r="G18" s="7" t="str">
        <f t="shared" ca="1" si="5"/>
        <v>idős</v>
      </c>
      <c r="H18" s="2">
        <f t="shared" ca="1" si="6"/>
        <v>109</v>
      </c>
      <c r="I18" s="6" t="str">
        <f t="shared" ca="1" si="7"/>
        <v>magas átlag</v>
      </c>
      <c r="L18" s="7">
        <v>51</v>
      </c>
      <c r="M18" s="7">
        <v>60</v>
      </c>
      <c r="N18" s="7" t="s">
        <v>132</v>
      </c>
    </row>
    <row r="19" spans="1:14" x14ac:dyDescent="0.35">
      <c r="A19" s="2" t="s">
        <v>85</v>
      </c>
      <c r="B19" s="2">
        <f t="shared" ca="1" si="0"/>
        <v>196</v>
      </c>
      <c r="C19" s="4" t="str">
        <f t="shared" ca="1" si="1"/>
        <v>góliát</v>
      </c>
      <c r="D19" s="2">
        <f t="shared" ca="1" si="2"/>
        <v>81</v>
      </c>
      <c r="E19" s="5" t="str">
        <f t="shared" ca="1" si="3"/>
        <v>normál</v>
      </c>
      <c r="F19" s="2">
        <f t="shared" ca="1" si="4"/>
        <v>60</v>
      </c>
      <c r="G19" s="7" t="str">
        <f t="shared" ca="1" si="5"/>
        <v>idősödő</v>
      </c>
      <c r="H19" s="2">
        <f t="shared" ca="1" si="6"/>
        <v>159</v>
      </c>
      <c r="I19" s="6" t="str">
        <f t="shared" ca="1" si="7"/>
        <v>géniusz</v>
      </c>
      <c r="L19" s="7">
        <v>61</v>
      </c>
      <c r="M19" s="7"/>
      <c r="N19" s="7" t="s">
        <v>133</v>
      </c>
    </row>
    <row r="20" spans="1:14" x14ac:dyDescent="0.35">
      <c r="A20" s="2" t="s">
        <v>15</v>
      </c>
      <c r="B20" s="2">
        <f t="shared" ca="1" si="0"/>
        <v>165</v>
      </c>
      <c r="C20" s="4" t="str">
        <f t="shared" ca="1" si="1"/>
        <v>normál</v>
      </c>
      <c r="D20" s="2">
        <f t="shared" ca="1" si="2"/>
        <v>92</v>
      </c>
      <c r="E20" s="5" t="str">
        <f t="shared" ca="1" si="3"/>
        <v>ejnye</v>
      </c>
      <c r="F20" s="2">
        <f t="shared" ca="1" si="4"/>
        <v>40</v>
      </c>
      <c r="G20" s="7" t="str">
        <f t="shared" ca="1" si="5"/>
        <v>középkorú</v>
      </c>
      <c r="H20" s="2">
        <f t="shared" ca="1" si="6"/>
        <v>77</v>
      </c>
      <c r="I20" s="6" t="str">
        <f t="shared" ca="1" si="7"/>
        <v>szellemi fogyatékos</v>
      </c>
    </row>
    <row r="21" spans="1:14" x14ac:dyDescent="0.35">
      <c r="A21" s="2" t="s">
        <v>46</v>
      </c>
      <c r="B21" s="2">
        <f t="shared" ca="1" si="0"/>
        <v>163</v>
      </c>
      <c r="C21" s="4" t="str">
        <f t="shared" ca="1" si="1"/>
        <v>normál</v>
      </c>
      <c r="D21" s="2">
        <f t="shared" ca="1" si="2"/>
        <v>72</v>
      </c>
      <c r="E21" s="5" t="str">
        <f t="shared" ca="1" si="3"/>
        <v>normál</v>
      </c>
      <c r="F21" s="2">
        <f t="shared" ca="1" si="4"/>
        <v>46</v>
      </c>
      <c r="G21" s="7" t="str">
        <f t="shared" ca="1" si="5"/>
        <v>középkorú</v>
      </c>
      <c r="H21" s="2">
        <f t="shared" ca="1" si="6"/>
        <v>134</v>
      </c>
      <c r="I21" s="6" t="str">
        <f t="shared" ca="1" si="7"/>
        <v>kivételes</v>
      </c>
      <c r="L21" s="45" t="s">
        <v>109</v>
      </c>
      <c r="M21" s="45"/>
      <c r="N21" s="45"/>
    </row>
    <row r="22" spans="1:14" x14ac:dyDescent="0.35">
      <c r="A22" s="2" t="s">
        <v>95</v>
      </c>
      <c r="B22" s="2">
        <f t="shared" ca="1" si="0"/>
        <v>196</v>
      </c>
      <c r="C22" s="4" t="str">
        <f t="shared" ca="1" si="1"/>
        <v>góliát</v>
      </c>
      <c r="D22" s="2">
        <f t="shared" ca="1" si="2"/>
        <v>111</v>
      </c>
      <c r="E22" s="5" t="str">
        <f t="shared" ca="1" si="3"/>
        <v>hűha!</v>
      </c>
      <c r="F22" s="2">
        <f t="shared" ca="1" si="4"/>
        <v>55</v>
      </c>
      <c r="G22" s="7" t="str">
        <f t="shared" ca="1" si="5"/>
        <v>idősödő</v>
      </c>
      <c r="H22" s="2">
        <f t="shared" ca="1" si="6"/>
        <v>200</v>
      </c>
      <c r="I22" s="6" t="str">
        <f t="shared" ca="1" si="7"/>
        <v>géniusz</v>
      </c>
      <c r="L22" s="6">
        <v>0</v>
      </c>
      <c r="M22" s="6">
        <v>20</v>
      </c>
      <c r="N22" s="6" t="s">
        <v>111</v>
      </c>
    </row>
    <row r="23" spans="1:14" x14ac:dyDescent="0.35">
      <c r="A23" s="2" t="s">
        <v>44</v>
      </c>
      <c r="B23" s="2">
        <f t="shared" ca="1" si="0"/>
        <v>193</v>
      </c>
      <c r="C23" s="4" t="str">
        <f t="shared" ca="1" si="1"/>
        <v>góliát</v>
      </c>
      <c r="D23" s="2">
        <f t="shared" ca="1" si="2"/>
        <v>89</v>
      </c>
      <c r="E23" s="5" t="str">
        <f t="shared" ca="1" si="3"/>
        <v>ejnye</v>
      </c>
      <c r="F23" s="2">
        <f t="shared" ca="1" si="4"/>
        <v>59</v>
      </c>
      <c r="G23" s="7" t="str">
        <f t="shared" ca="1" si="5"/>
        <v>idősödő</v>
      </c>
      <c r="H23" s="2">
        <f t="shared" ca="1" si="6"/>
        <v>177</v>
      </c>
      <c r="I23" s="6" t="str">
        <f t="shared" ca="1" si="7"/>
        <v>géniusz</v>
      </c>
      <c r="L23" s="6">
        <v>21</v>
      </c>
      <c r="M23" s="6">
        <v>50</v>
      </c>
      <c r="N23" s="6" t="s">
        <v>112</v>
      </c>
    </row>
    <row r="24" spans="1:14" x14ac:dyDescent="0.35">
      <c r="A24" s="2" t="s">
        <v>16</v>
      </c>
      <c r="B24" s="2">
        <f t="shared" ca="1" si="0"/>
        <v>180</v>
      </c>
      <c r="C24" s="4" t="str">
        <f t="shared" ca="1" si="1"/>
        <v>magas</v>
      </c>
      <c r="D24" s="2">
        <f t="shared" ca="1" si="2"/>
        <v>124</v>
      </c>
      <c r="E24" s="5" t="str">
        <f t="shared" ca="1" si="3"/>
        <v>hűha!</v>
      </c>
      <c r="F24" s="2">
        <f t="shared" ca="1" si="4"/>
        <v>52</v>
      </c>
      <c r="G24" s="7" t="str">
        <f t="shared" ca="1" si="5"/>
        <v>idősödő</v>
      </c>
      <c r="H24" s="2">
        <f t="shared" ca="1" si="6"/>
        <v>120</v>
      </c>
      <c r="I24" s="6" t="str">
        <f t="shared" ca="1" si="7"/>
        <v>átlagon felüli</v>
      </c>
      <c r="L24" s="6">
        <v>51</v>
      </c>
      <c r="M24" s="6">
        <v>70</v>
      </c>
      <c r="N24" s="6" t="s">
        <v>113</v>
      </c>
    </row>
    <row r="25" spans="1:14" x14ac:dyDescent="0.35">
      <c r="A25" s="2" t="s">
        <v>17</v>
      </c>
      <c r="B25" s="2">
        <f t="shared" ca="1" si="0"/>
        <v>163</v>
      </c>
      <c r="C25" s="4" t="str">
        <f t="shared" ca="1" si="1"/>
        <v>normál</v>
      </c>
      <c r="D25" s="2">
        <f t="shared" ca="1" si="2"/>
        <v>56</v>
      </c>
      <c r="E25" s="5" t="str">
        <f t="shared" ca="1" si="3"/>
        <v>pehelysúly</v>
      </c>
      <c r="F25" s="2">
        <f t="shared" ca="1" si="4"/>
        <v>21</v>
      </c>
      <c r="G25" s="7" t="str">
        <f t="shared" ca="1" si="5"/>
        <v>ifjú</v>
      </c>
      <c r="H25" s="2">
        <f t="shared" ca="1" si="6"/>
        <v>173</v>
      </c>
      <c r="I25" s="6" t="str">
        <f t="shared" ca="1" si="7"/>
        <v>géniusz</v>
      </c>
      <c r="L25" s="6">
        <v>71</v>
      </c>
      <c r="M25" s="6">
        <v>80</v>
      </c>
      <c r="N25" s="6" t="s">
        <v>121</v>
      </c>
    </row>
    <row r="26" spans="1:14" x14ac:dyDescent="0.35">
      <c r="A26" s="2" t="s">
        <v>70</v>
      </c>
      <c r="B26" s="2">
        <f t="shared" ca="1" si="0"/>
        <v>189</v>
      </c>
      <c r="C26" s="4" t="str">
        <f t="shared" ca="1" si="1"/>
        <v>magas</v>
      </c>
      <c r="D26" s="2">
        <f t="shared" ca="1" si="2"/>
        <v>81</v>
      </c>
      <c r="E26" s="5" t="str">
        <f t="shared" ca="1" si="3"/>
        <v>normál</v>
      </c>
      <c r="F26" s="2">
        <f t="shared" ca="1" si="4"/>
        <v>68</v>
      </c>
      <c r="G26" s="7" t="str">
        <f t="shared" ca="1" si="5"/>
        <v>idős</v>
      </c>
      <c r="H26" s="2">
        <f t="shared" ca="1" si="6"/>
        <v>107</v>
      </c>
      <c r="I26" s="6" t="str">
        <f t="shared" ca="1" si="7"/>
        <v>magas átlag</v>
      </c>
      <c r="L26" s="6">
        <v>81</v>
      </c>
      <c r="M26" s="6">
        <v>90</v>
      </c>
      <c r="N26" s="6" t="s">
        <v>119</v>
      </c>
    </row>
    <row r="27" spans="1:14" x14ac:dyDescent="0.35">
      <c r="A27" s="2" t="s">
        <v>18</v>
      </c>
      <c r="B27" s="2">
        <f t="shared" ca="1" si="0"/>
        <v>157</v>
      </c>
      <c r="C27" s="4" t="str">
        <f t="shared" ca="1" si="1"/>
        <v>kicsi</v>
      </c>
      <c r="D27" s="2">
        <f t="shared" ca="1" si="2"/>
        <v>81</v>
      </c>
      <c r="E27" s="5" t="str">
        <f t="shared" ca="1" si="3"/>
        <v>normál</v>
      </c>
      <c r="F27" s="2">
        <f t="shared" ca="1" si="4"/>
        <v>20</v>
      </c>
      <c r="G27" s="7" t="str">
        <f t="shared" ca="1" si="5"/>
        <v>ifjú</v>
      </c>
      <c r="H27" s="2">
        <f t="shared" ca="1" si="6"/>
        <v>82</v>
      </c>
      <c r="I27" s="6" t="str">
        <f t="shared" ca="1" si="7"/>
        <v>átlagon aluli</v>
      </c>
      <c r="L27" s="6">
        <v>91</v>
      </c>
      <c r="M27" s="6">
        <v>100</v>
      </c>
      <c r="N27" s="6" t="s">
        <v>114</v>
      </c>
    </row>
    <row r="28" spans="1:14" x14ac:dyDescent="0.35">
      <c r="A28" s="2" t="s">
        <v>93</v>
      </c>
      <c r="B28" s="2">
        <f t="shared" ca="1" si="0"/>
        <v>175</v>
      </c>
      <c r="C28" s="4" t="str">
        <f t="shared" ca="1" si="1"/>
        <v>normál</v>
      </c>
      <c r="D28" s="2">
        <f t="shared" ca="1" si="2"/>
        <v>138</v>
      </c>
      <c r="E28" s="5" t="str">
        <f t="shared" ca="1" si="3"/>
        <v>hűha!</v>
      </c>
      <c r="F28" s="2">
        <f t="shared" ca="1" si="4"/>
        <v>35</v>
      </c>
      <c r="G28" s="7" t="str">
        <f t="shared" ca="1" si="5"/>
        <v>középkorú</v>
      </c>
      <c r="H28" s="2">
        <f t="shared" ca="1" si="6"/>
        <v>154</v>
      </c>
      <c r="I28" s="6" t="str">
        <f t="shared" ca="1" si="7"/>
        <v>géniusz</v>
      </c>
      <c r="L28" s="6">
        <v>101</v>
      </c>
      <c r="M28" s="6">
        <v>110</v>
      </c>
      <c r="N28" s="6" t="s">
        <v>115</v>
      </c>
    </row>
    <row r="29" spans="1:14" x14ac:dyDescent="0.35">
      <c r="A29" s="2" t="s">
        <v>19</v>
      </c>
      <c r="B29" s="2">
        <f t="shared" ca="1" si="0"/>
        <v>186</v>
      </c>
      <c r="C29" s="4" t="str">
        <f t="shared" ca="1" si="1"/>
        <v>magas</v>
      </c>
      <c r="D29" s="2">
        <f t="shared" ca="1" si="2"/>
        <v>108</v>
      </c>
      <c r="E29" s="5" t="str">
        <f t="shared" ca="1" si="3"/>
        <v>hűha!</v>
      </c>
      <c r="F29" s="2">
        <f t="shared" ca="1" si="4"/>
        <v>49</v>
      </c>
      <c r="G29" s="7" t="str">
        <f t="shared" ca="1" si="5"/>
        <v>középkorú</v>
      </c>
      <c r="H29" s="2">
        <f t="shared" ca="1" si="6"/>
        <v>168</v>
      </c>
      <c r="I29" s="6" t="str">
        <f t="shared" ca="1" si="7"/>
        <v>géniusz</v>
      </c>
      <c r="L29" s="6">
        <v>111</v>
      </c>
      <c r="M29" s="6">
        <v>120</v>
      </c>
      <c r="N29" s="6" t="s">
        <v>118</v>
      </c>
    </row>
    <row r="30" spans="1:14" x14ac:dyDescent="0.35">
      <c r="A30" s="2" t="s">
        <v>89</v>
      </c>
      <c r="B30" s="2">
        <f t="shared" ca="1" si="0"/>
        <v>174</v>
      </c>
      <c r="C30" s="4" t="str">
        <f t="shared" ca="1" si="1"/>
        <v>normál</v>
      </c>
      <c r="D30" s="2">
        <f t="shared" ca="1" si="2"/>
        <v>138</v>
      </c>
      <c r="E30" s="5" t="str">
        <f t="shared" ca="1" si="3"/>
        <v>hűha!</v>
      </c>
      <c r="F30" s="2">
        <f t="shared" ca="1" si="4"/>
        <v>37</v>
      </c>
      <c r="G30" s="7" t="str">
        <f t="shared" ca="1" si="5"/>
        <v>középkorú</v>
      </c>
      <c r="H30" s="2">
        <f t="shared" ca="1" si="6"/>
        <v>178</v>
      </c>
      <c r="I30" s="6" t="str">
        <f t="shared" ca="1" si="7"/>
        <v>géniusz</v>
      </c>
      <c r="L30" s="6">
        <v>121</v>
      </c>
      <c r="M30" s="6">
        <v>130</v>
      </c>
      <c r="N30" s="6" t="s">
        <v>120</v>
      </c>
    </row>
    <row r="31" spans="1:14" x14ac:dyDescent="0.35">
      <c r="A31" s="2" t="s">
        <v>20</v>
      </c>
      <c r="B31" s="2">
        <f t="shared" ca="1" si="0"/>
        <v>175</v>
      </c>
      <c r="C31" s="4" t="str">
        <f t="shared" ca="1" si="1"/>
        <v>normál</v>
      </c>
      <c r="D31" s="2">
        <f t="shared" ca="1" si="2"/>
        <v>122</v>
      </c>
      <c r="E31" s="5" t="str">
        <f t="shared" ca="1" si="3"/>
        <v>hűha!</v>
      </c>
      <c r="F31" s="2">
        <f t="shared" ca="1" si="4"/>
        <v>53</v>
      </c>
      <c r="G31" s="7" t="str">
        <f t="shared" ca="1" si="5"/>
        <v>idősödő</v>
      </c>
      <c r="H31" s="2">
        <f t="shared" ca="1" si="6"/>
        <v>195</v>
      </c>
      <c r="I31" s="6" t="str">
        <f t="shared" ca="1" si="7"/>
        <v>géniusz</v>
      </c>
      <c r="L31" s="6">
        <v>131</v>
      </c>
      <c r="M31" s="6">
        <v>140</v>
      </c>
      <c r="N31" s="6" t="s">
        <v>117</v>
      </c>
    </row>
    <row r="32" spans="1:14" x14ac:dyDescent="0.35">
      <c r="A32" s="2" t="s">
        <v>62</v>
      </c>
      <c r="B32" s="2">
        <f t="shared" ca="1" si="0"/>
        <v>186</v>
      </c>
      <c r="C32" s="4" t="str">
        <f t="shared" ca="1" si="1"/>
        <v>magas</v>
      </c>
      <c r="D32" s="2">
        <f t="shared" ca="1" si="2"/>
        <v>125</v>
      </c>
      <c r="E32" s="5" t="str">
        <f t="shared" ca="1" si="3"/>
        <v>hűha!</v>
      </c>
      <c r="F32" s="2">
        <f t="shared" ca="1" si="4"/>
        <v>69</v>
      </c>
      <c r="G32" s="7" t="str">
        <f t="shared" ca="1" si="5"/>
        <v>idős</v>
      </c>
      <c r="H32" s="2">
        <f t="shared" ca="1" si="6"/>
        <v>77</v>
      </c>
      <c r="I32" s="6" t="str">
        <f t="shared" ca="1" si="7"/>
        <v>szellemi fogyatékos</v>
      </c>
      <c r="L32" s="6">
        <v>140</v>
      </c>
      <c r="M32" s="6"/>
      <c r="N32" s="6" t="s">
        <v>116</v>
      </c>
    </row>
    <row r="33" spans="1:9" x14ac:dyDescent="0.35">
      <c r="A33" s="2" t="s">
        <v>55</v>
      </c>
      <c r="B33" s="2">
        <f t="shared" ca="1" si="0"/>
        <v>178</v>
      </c>
      <c r="C33" s="4" t="str">
        <f t="shared" ca="1" si="1"/>
        <v>normál</v>
      </c>
      <c r="D33" s="2">
        <f t="shared" ca="1" si="2"/>
        <v>121</v>
      </c>
      <c r="E33" s="5" t="str">
        <f t="shared" ca="1" si="3"/>
        <v>hűha!</v>
      </c>
      <c r="F33" s="2">
        <f t="shared" ca="1" si="4"/>
        <v>30</v>
      </c>
      <c r="G33" s="7" t="str">
        <f t="shared" ca="1" si="5"/>
        <v>fiatal</v>
      </c>
      <c r="H33" s="2">
        <f t="shared" ca="1" si="6"/>
        <v>138</v>
      </c>
      <c r="I33" s="6" t="str">
        <f t="shared" ca="1" si="7"/>
        <v>kivételes</v>
      </c>
    </row>
    <row r="34" spans="1:9" x14ac:dyDescent="0.35">
      <c r="A34" s="2" t="s">
        <v>64</v>
      </c>
      <c r="B34" s="2">
        <f t="shared" ca="1" si="0"/>
        <v>204</v>
      </c>
      <c r="C34" s="4" t="str">
        <f t="shared" ca="1" si="1"/>
        <v>góliát</v>
      </c>
      <c r="D34" s="2">
        <f t="shared" ca="1" si="2"/>
        <v>101</v>
      </c>
      <c r="E34" s="5" t="str">
        <f t="shared" ca="1" si="3"/>
        <v>hűha!</v>
      </c>
      <c r="F34" s="2">
        <f t="shared" ca="1" si="4"/>
        <v>68</v>
      </c>
      <c r="G34" s="7" t="str">
        <f t="shared" ca="1" si="5"/>
        <v>idős</v>
      </c>
      <c r="H34" s="2">
        <f t="shared" ca="1" si="6"/>
        <v>125</v>
      </c>
      <c r="I34" s="6" t="str">
        <f t="shared" ca="1" si="7"/>
        <v>éles eszű</v>
      </c>
    </row>
    <row r="35" spans="1:9" x14ac:dyDescent="0.35">
      <c r="A35" s="2" t="s">
        <v>21</v>
      </c>
      <c r="B35" s="2">
        <f t="shared" ca="1" si="0"/>
        <v>174</v>
      </c>
      <c r="C35" s="4" t="str">
        <f t="shared" ca="1" si="1"/>
        <v>normál</v>
      </c>
      <c r="D35" s="2">
        <f t="shared" ca="1" si="2"/>
        <v>107</v>
      </c>
      <c r="E35" s="5" t="str">
        <f t="shared" ca="1" si="3"/>
        <v>hűha!</v>
      </c>
      <c r="F35" s="2">
        <f t="shared" ca="1" si="4"/>
        <v>32</v>
      </c>
      <c r="G35" s="7" t="str">
        <f t="shared" ca="1" si="5"/>
        <v>fiatal</v>
      </c>
      <c r="H35" s="2">
        <f t="shared" ca="1" si="6"/>
        <v>88</v>
      </c>
      <c r="I35" s="6" t="str">
        <f t="shared" ca="1" si="7"/>
        <v>átlagon aluli</v>
      </c>
    </row>
    <row r="36" spans="1:9" x14ac:dyDescent="0.35">
      <c r="A36" s="2" t="s">
        <v>72</v>
      </c>
      <c r="B36" s="2">
        <f t="shared" ca="1" si="0"/>
        <v>148</v>
      </c>
      <c r="C36" s="4" t="str">
        <f t="shared" ca="1" si="1"/>
        <v>pici</v>
      </c>
      <c r="D36" s="2">
        <f t="shared" ca="1" si="2"/>
        <v>76</v>
      </c>
      <c r="E36" s="5" t="str">
        <f t="shared" ca="1" si="3"/>
        <v>normál</v>
      </c>
      <c r="F36" s="2">
        <f t="shared" ca="1" si="4"/>
        <v>24</v>
      </c>
      <c r="G36" s="7" t="str">
        <f t="shared" ca="1" si="5"/>
        <v>ifjú</v>
      </c>
      <c r="H36" s="2">
        <f t="shared" ca="1" si="6"/>
        <v>87</v>
      </c>
      <c r="I36" s="6" t="str">
        <f t="shared" ca="1" si="7"/>
        <v>átlagon aluli</v>
      </c>
    </row>
    <row r="37" spans="1:9" x14ac:dyDescent="0.35">
      <c r="A37" s="2" t="s">
        <v>86</v>
      </c>
      <c r="B37" s="2">
        <f t="shared" ca="1" si="0"/>
        <v>163</v>
      </c>
      <c r="C37" s="4" t="str">
        <f t="shared" ca="1" si="1"/>
        <v>normál</v>
      </c>
      <c r="D37" s="2">
        <f t="shared" ca="1" si="2"/>
        <v>87</v>
      </c>
      <c r="E37" s="5" t="str">
        <f t="shared" ca="1" si="3"/>
        <v>ejnye</v>
      </c>
      <c r="F37" s="2">
        <f t="shared" ca="1" si="4"/>
        <v>66</v>
      </c>
      <c r="G37" s="7" t="str">
        <f t="shared" ca="1" si="5"/>
        <v>idős</v>
      </c>
      <c r="H37" s="2">
        <f t="shared" ca="1" si="6"/>
        <v>89</v>
      </c>
      <c r="I37" s="6" t="str">
        <f t="shared" ca="1" si="7"/>
        <v>átlagon aluli</v>
      </c>
    </row>
    <row r="38" spans="1:9" x14ac:dyDescent="0.35">
      <c r="A38" s="2" t="s">
        <v>54</v>
      </c>
      <c r="B38" s="2">
        <f t="shared" ca="1" si="0"/>
        <v>180</v>
      </c>
      <c r="C38" s="4" t="str">
        <f t="shared" ca="1" si="1"/>
        <v>magas</v>
      </c>
      <c r="D38" s="2">
        <f t="shared" ca="1" si="2"/>
        <v>102</v>
      </c>
      <c r="E38" s="5" t="str">
        <f t="shared" ca="1" si="3"/>
        <v>hűha!</v>
      </c>
      <c r="F38" s="2">
        <f t="shared" ca="1" si="4"/>
        <v>46</v>
      </c>
      <c r="G38" s="7" t="str">
        <f t="shared" ca="1" si="5"/>
        <v>középkorú</v>
      </c>
      <c r="H38" s="2">
        <f t="shared" ca="1" si="6"/>
        <v>178</v>
      </c>
      <c r="I38" s="6" t="str">
        <f t="shared" ca="1" si="7"/>
        <v>géniusz</v>
      </c>
    </row>
    <row r="39" spans="1:9" x14ac:dyDescent="0.35">
      <c r="A39" s="2" t="s">
        <v>97</v>
      </c>
      <c r="B39" s="2">
        <f t="shared" ca="1" si="0"/>
        <v>203</v>
      </c>
      <c r="C39" s="4" t="str">
        <f t="shared" ca="1" si="1"/>
        <v>góliát</v>
      </c>
      <c r="D39" s="2">
        <f t="shared" ca="1" si="2"/>
        <v>97</v>
      </c>
      <c r="E39" s="5" t="str">
        <f t="shared" ca="1" si="3"/>
        <v>ejnye</v>
      </c>
      <c r="F39" s="2">
        <f t="shared" ca="1" si="4"/>
        <v>46</v>
      </c>
      <c r="G39" s="7" t="str">
        <f t="shared" ca="1" si="5"/>
        <v>középkorú</v>
      </c>
      <c r="H39" s="2">
        <f t="shared" ca="1" si="6"/>
        <v>75</v>
      </c>
      <c r="I39" s="6" t="str">
        <f t="shared" ca="1" si="7"/>
        <v>szellemi fogyatékos</v>
      </c>
    </row>
    <row r="40" spans="1:9" x14ac:dyDescent="0.35">
      <c r="A40" s="2" t="s">
        <v>23</v>
      </c>
      <c r="B40" s="2">
        <f t="shared" ca="1" si="0"/>
        <v>187</v>
      </c>
      <c r="C40" s="4" t="str">
        <f t="shared" ca="1" si="1"/>
        <v>magas</v>
      </c>
      <c r="D40" s="2">
        <f t="shared" ca="1" si="2"/>
        <v>119</v>
      </c>
      <c r="E40" s="5" t="str">
        <f t="shared" ca="1" si="3"/>
        <v>hűha!</v>
      </c>
      <c r="F40" s="2">
        <f t="shared" ca="1" si="4"/>
        <v>60</v>
      </c>
      <c r="G40" s="7" t="str">
        <f t="shared" ca="1" si="5"/>
        <v>idősödő</v>
      </c>
      <c r="H40" s="2">
        <f t="shared" ca="1" si="6"/>
        <v>195</v>
      </c>
      <c r="I40" s="6" t="str">
        <f t="shared" ca="1" si="7"/>
        <v>géniusz</v>
      </c>
    </row>
    <row r="41" spans="1:9" x14ac:dyDescent="0.35">
      <c r="A41" s="2" t="s">
        <v>94</v>
      </c>
      <c r="B41" s="2">
        <f t="shared" ca="1" si="0"/>
        <v>193</v>
      </c>
      <c r="C41" s="4" t="str">
        <f t="shared" ca="1" si="1"/>
        <v>góliát</v>
      </c>
      <c r="D41" s="2">
        <f t="shared" ca="1" si="2"/>
        <v>96</v>
      </c>
      <c r="E41" s="5" t="str">
        <f t="shared" ca="1" si="3"/>
        <v>ejnye</v>
      </c>
      <c r="F41" s="2">
        <f t="shared" ca="1" si="4"/>
        <v>48</v>
      </c>
      <c r="G41" s="7" t="str">
        <f t="shared" ca="1" si="5"/>
        <v>középkorú</v>
      </c>
      <c r="H41" s="2">
        <f t="shared" ca="1" si="6"/>
        <v>113</v>
      </c>
      <c r="I41" s="6" t="str">
        <f t="shared" ca="1" si="7"/>
        <v>átlagon felüli</v>
      </c>
    </row>
    <row r="42" spans="1:9" x14ac:dyDescent="0.35">
      <c r="A42" s="2" t="s">
        <v>35</v>
      </c>
      <c r="B42" s="2">
        <f t="shared" ca="1" si="0"/>
        <v>155</v>
      </c>
      <c r="C42" s="4" t="str">
        <f t="shared" ca="1" si="1"/>
        <v>kicsi</v>
      </c>
      <c r="D42" s="2">
        <f t="shared" ca="1" si="2"/>
        <v>68</v>
      </c>
      <c r="E42" s="5" t="str">
        <f t="shared" ca="1" si="3"/>
        <v>normál</v>
      </c>
      <c r="F42" s="2">
        <f t="shared" ca="1" si="4"/>
        <v>46</v>
      </c>
      <c r="G42" s="7" t="str">
        <f t="shared" ca="1" si="5"/>
        <v>középkorú</v>
      </c>
      <c r="H42" s="2">
        <f t="shared" ca="1" si="6"/>
        <v>67</v>
      </c>
      <c r="I42" s="6" t="str">
        <f t="shared" ca="1" si="7"/>
        <v>debil</v>
      </c>
    </row>
    <row r="43" spans="1:9" x14ac:dyDescent="0.35">
      <c r="A43" s="2" t="s">
        <v>34</v>
      </c>
      <c r="B43" s="2">
        <f t="shared" ca="1" si="0"/>
        <v>157</v>
      </c>
      <c r="C43" s="4" t="str">
        <f t="shared" ca="1" si="1"/>
        <v>kicsi</v>
      </c>
      <c r="D43" s="2">
        <f t="shared" ca="1" si="2"/>
        <v>74</v>
      </c>
      <c r="E43" s="5" t="str">
        <f t="shared" ca="1" si="3"/>
        <v>normál</v>
      </c>
      <c r="F43" s="2">
        <f t="shared" ca="1" si="4"/>
        <v>28</v>
      </c>
      <c r="G43" s="7" t="str">
        <f t="shared" ca="1" si="5"/>
        <v>fiatal</v>
      </c>
      <c r="H43" s="2">
        <f t="shared" ca="1" si="6"/>
        <v>183</v>
      </c>
      <c r="I43" s="6" t="str">
        <f t="shared" ca="1" si="7"/>
        <v>géniusz</v>
      </c>
    </row>
    <row r="44" spans="1:9" x14ac:dyDescent="0.35">
      <c r="A44" s="2" t="s">
        <v>27</v>
      </c>
      <c r="B44" s="2">
        <f t="shared" ca="1" si="0"/>
        <v>183</v>
      </c>
      <c r="C44" s="4" t="str">
        <f t="shared" ca="1" si="1"/>
        <v>magas</v>
      </c>
      <c r="D44" s="2">
        <f t="shared" ca="1" si="2"/>
        <v>100</v>
      </c>
      <c r="E44" s="5" t="str">
        <f t="shared" ca="1" si="3"/>
        <v>ejnye</v>
      </c>
      <c r="F44" s="2">
        <f t="shared" ca="1" si="4"/>
        <v>43</v>
      </c>
      <c r="G44" s="7" t="str">
        <f t="shared" ca="1" si="5"/>
        <v>középkorú</v>
      </c>
      <c r="H44" s="2">
        <f t="shared" ca="1" si="6"/>
        <v>171</v>
      </c>
      <c r="I44" s="6" t="str">
        <f t="shared" ca="1" si="7"/>
        <v>géniusz</v>
      </c>
    </row>
    <row r="45" spans="1:9" x14ac:dyDescent="0.35">
      <c r="A45" s="2" t="s">
        <v>36</v>
      </c>
      <c r="B45" s="2">
        <f t="shared" ca="1" si="0"/>
        <v>181</v>
      </c>
      <c r="C45" s="4" t="str">
        <f t="shared" ca="1" si="1"/>
        <v>magas</v>
      </c>
      <c r="D45" s="2">
        <f t="shared" ca="1" si="2"/>
        <v>141</v>
      </c>
      <c r="E45" s="5" t="str">
        <f t="shared" ca="1" si="3"/>
        <v>hűha!</v>
      </c>
      <c r="F45" s="2">
        <f t="shared" ca="1" si="4"/>
        <v>55</v>
      </c>
      <c r="G45" s="7" t="str">
        <f t="shared" ca="1" si="5"/>
        <v>idősödő</v>
      </c>
      <c r="H45" s="2">
        <f t="shared" ca="1" si="6"/>
        <v>183</v>
      </c>
      <c r="I45" s="6" t="str">
        <f t="shared" ca="1" si="7"/>
        <v>géniusz</v>
      </c>
    </row>
    <row r="46" spans="1:9" x14ac:dyDescent="0.35">
      <c r="A46" s="2" t="s">
        <v>79</v>
      </c>
      <c r="B46" s="2">
        <f t="shared" ca="1" si="0"/>
        <v>193</v>
      </c>
      <c r="C46" s="4" t="str">
        <f t="shared" ca="1" si="1"/>
        <v>góliát</v>
      </c>
      <c r="D46" s="2">
        <f t="shared" ca="1" si="2"/>
        <v>112</v>
      </c>
      <c r="E46" s="5" t="str">
        <f t="shared" ca="1" si="3"/>
        <v>hűha!</v>
      </c>
      <c r="F46" s="2">
        <f t="shared" ca="1" si="4"/>
        <v>58</v>
      </c>
      <c r="G46" s="7" t="str">
        <f t="shared" ca="1" si="5"/>
        <v>idősödő</v>
      </c>
      <c r="H46" s="2">
        <f t="shared" ca="1" si="6"/>
        <v>167</v>
      </c>
      <c r="I46" s="6" t="str">
        <f t="shared" ca="1" si="7"/>
        <v>géniusz</v>
      </c>
    </row>
    <row r="47" spans="1:9" x14ac:dyDescent="0.35">
      <c r="A47" s="2" t="s">
        <v>26</v>
      </c>
      <c r="B47" s="2">
        <f t="shared" ca="1" si="0"/>
        <v>146</v>
      </c>
      <c r="C47" s="4" t="str">
        <f t="shared" ca="1" si="1"/>
        <v>pici</v>
      </c>
      <c r="D47" s="2">
        <f t="shared" ca="1" si="2"/>
        <v>71</v>
      </c>
      <c r="E47" s="5" t="str">
        <f t="shared" ca="1" si="3"/>
        <v>normál</v>
      </c>
      <c r="F47" s="2">
        <f t="shared" ca="1" si="4"/>
        <v>70</v>
      </c>
      <c r="G47" s="7" t="str">
        <f t="shared" ca="1" si="5"/>
        <v>idős</v>
      </c>
      <c r="H47" s="2">
        <f t="shared" ca="1" si="6"/>
        <v>85</v>
      </c>
      <c r="I47" s="6" t="str">
        <f t="shared" ca="1" si="7"/>
        <v>átlagon aluli</v>
      </c>
    </row>
    <row r="48" spans="1:9" x14ac:dyDescent="0.35">
      <c r="A48" s="2" t="s">
        <v>22</v>
      </c>
      <c r="B48" s="2">
        <f t="shared" ca="1" si="0"/>
        <v>154</v>
      </c>
      <c r="C48" s="4" t="str">
        <f t="shared" ca="1" si="1"/>
        <v>kicsi</v>
      </c>
      <c r="D48" s="2">
        <f t="shared" ca="1" si="2"/>
        <v>67</v>
      </c>
      <c r="E48" s="5" t="str">
        <f t="shared" ca="1" si="3"/>
        <v>normál</v>
      </c>
      <c r="F48" s="2">
        <f t="shared" ca="1" si="4"/>
        <v>26</v>
      </c>
      <c r="G48" s="7" t="str">
        <f t="shared" ca="1" si="5"/>
        <v>fiatal</v>
      </c>
      <c r="H48" s="2">
        <f t="shared" ca="1" si="6"/>
        <v>72</v>
      </c>
      <c r="I48" s="6" t="str">
        <f t="shared" ca="1" si="7"/>
        <v>szellemi fogyatékos</v>
      </c>
    </row>
    <row r="49" spans="1:9" x14ac:dyDescent="0.35">
      <c r="A49" s="2" t="s">
        <v>25</v>
      </c>
      <c r="B49" s="2">
        <f t="shared" ca="1" si="0"/>
        <v>198</v>
      </c>
      <c r="C49" s="4" t="str">
        <f t="shared" ca="1" si="1"/>
        <v>góliát</v>
      </c>
      <c r="D49" s="2">
        <f t="shared" ca="1" si="2"/>
        <v>132</v>
      </c>
      <c r="E49" s="5" t="str">
        <f t="shared" ca="1" si="3"/>
        <v>hűha!</v>
      </c>
      <c r="F49" s="2">
        <f t="shared" ca="1" si="4"/>
        <v>41</v>
      </c>
      <c r="G49" s="7" t="str">
        <f t="shared" ca="1" si="5"/>
        <v>középkorú</v>
      </c>
      <c r="H49" s="2">
        <f t="shared" ca="1" si="6"/>
        <v>81</v>
      </c>
      <c r="I49" s="6" t="str">
        <f t="shared" ca="1" si="7"/>
        <v>átlagon aluli</v>
      </c>
    </row>
    <row r="50" spans="1:9" x14ac:dyDescent="0.35">
      <c r="A50" s="2" t="s">
        <v>83</v>
      </c>
      <c r="B50" s="2">
        <f t="shared" ca="1" si="0"/>
        <v>155</v>
      </c>
      <c r="C50" s="4" t="str">
        <f t="shared" ca="1" si="1"/>
        <v>kicsi</v>
      </c>
      <c r="D50" s="2">
        <f t="shared" ca="1" si="2"/>
        <v>91</v>
      </c>
      <c r="E50" s="5" t="str">
        <f t="shared" ca="1" si="3"/>
        <v>ejnye</v>
      </c>
      <c r="F50" s="2">
        <f t="shared" ca="1" si="4"/>
        <v>35</v>
      </c>
      <c r="G50" s="7" t="str">
        <f t="shared" ca="1" si="5"/>
        <v>középkorú</v>
      </c>
      <c r="H50" s="2">
        <f t="shared" ca="1" si="6"/>
        <v>127</v>
      </c>
      <c r="I50" s="6" t="str">
        <f t="shared" ca="1" si="7"/>
        <v>éles eszű</v>
      </c>
    </row>
    <row r="51" spans="1:9" x14ac:dyDescent="0.35">
      <c r="A51" s="2" t="s">
        <v>61</v>
      </c>
      <c r="B51" s="2">
        <f t="shared" ca="1" si="0"/>
        <v>143</v>
      </c>
      <c r="C51" s="4" t="str">
        <f t="shared" ca="1" si="1"/>
        <v>pici</v>
      </c>
      <c r="D51" s="2">
        <f t="shared" ca="1" si="2"/>
        <v>64</v>
      </c>
      <c r="E51" s="5" t="str">
        <f t="shared" ca="1" si="3"/>
        <v>normál</v>
      </c>
      <c r="F51" s="2">
        <f t="shared" ca="1" si="4"/>
        <v>41</v>
      </c>
      <c r="G51" s="7" t="str">
        <f t="shared" ca="1" si="5"/>
        <v>középkorú</v>
      </c>
      <c r="H51" s="2">
        <f t="shared" ca="1" si="6"/>
        <v>72</v>
      </c>
      <c r="I51" s="6" t="str">
        <f t="shared" ca="1" si="7"/>
        <v>szellemi fogyatékos</v>
      </c>
    </row>
    <row r="52" spans="1:9" x14ac:dyDescent="0.35">
      <c r="A52" s="2" t="s">
        <v>80</v>
      </c>
      <c r="B52" s="2">
        <f t="shared" ca="1" si="0"/>
        <v>200</v>
      </c>
      <c r="C52" s="4" t="str">
        <f t="shared" ca="1" si="1"/>
        <v>góliát</v>
      </c>
      <c r="D52" s="2">
        <f t="shared" ca="1" si="2"/>
        <v>127</v>
      </c>
      <c r="E52" s="5" t="str">
        <f t="shared" ca="1" si="3"/>
        <v>hűha!</v>
      </c>
      <c r="F52" s="2">
        <f t="shared" ca="1" si="4"/>
        <v>68</v>
      </c>
      <c r="G52" s="7" t="str">
        <f t="shared" ca="1" si="5"/>
        <v>idős</v>
      </c>
      <c r="H52" s="2">
        <f t="shared" ca="1" si="6"/>
        <v>83</v>
      </c>
      <c r="I52" s="6" t="str">
        <f t="shared" ca="1" si="7"/>
        <v>átlagon aluli</v>
      </c>
    </row>
    <row r="53" spans="1:9" x14ac:dyDescent="0.35">
      <c r="A53" s="2" t="s">
        <v>28</v>
      </c>
      <c r="B53" s="2">
        <f t="shared" ca="1" si="0"/>
        <v>148</v>
      </c>
      <c r="C53" s="4" t="str">
        <f t="shared" ca="1" si="1"/>
        <v>pici</v>
      </c>
      <c r="D53" s="2">
        <f t="shared" ca="1" si="2"/>
        <v>75</v>
      </c>
      <c r="E53" s="5" t="str">
        <f t="shared" ca="1" si="3"/>
        <v>normál</v>
      </c>
      <c r="F53" s="2">
        <f t="shared" ca="1" si="4"/>
        <v>45</v>
      </c>
      <c r="G53" s="7" t="str">
        <f t="shared" ca="1" si="5"/>
        <v>középkorú</v>
      </c>
      <c r="H53" s="2">
        <f t="shared" ca="1" si="6"/>
        <v>94</v>
      </c>
      <c r="I53" s="6" t="str">
        <f t="shared" ca="1" si="7"/>
        <v>átlagos</v>
      </c>
    </row>
    <row r="54" spans="1:9" x14ac:dyDescent="0.35">
      <c r="A54" s="2" t="s">
        <v>96</v>
      </c>
      <c r="B54" s="2">
        <f t="shared" ca="1" si="0"/>
        <v>141</v>
      </c>
      <c r="C54" s="4" t="str">
        <f t="shared" ca="1" si="1"/>
        <v>pici</v>
      </c>
      <c r="D54" s="2">
        <f t="shared" ca="1" si="2"/>
        <v>81</v>
      </c>
      <c r="E54" s="5" t="str">
        <f t="shared" ca="1" si="3"/>
        <v>normál</v>
      </c>
      <c r="F54" s="2">
        <f t="shared" ca="1" si="4"/>
        <v>23</v>
      </c>
      <c r="G54" s="7" t="str">
        <f t="shared" ca="1" si="5"/>
        <v>ifjú</v>
      </c>
      <c r="H54" s="2">
        <f t="shared" ca="1" si="6"/>
        <v>77</v>
      </c>
      <c r="I54" s="6" t="str">
        <f t="shared" ca="1" si="7"/>
        <v>szellemi fogyatékos</v>
      </c>
    </row>
    <row r="55" spans="1:9" x14ac:dyDescent="0.35">
      <c r="A55" s="2" t="s">
        <v>67</v>
      </c>
      <c r="B55" s="2">
        <f t="shared" ca="1" si="0"/>
        <v>199</v>
      </c>
      <c r="C55" s="4" t="str">
        <f t="shared" ca="1" si="1"/>
        <v>góliát</v>
      </c>
      <c r="D55" s="2">
        <f t="shared" ca="1" si="2"/>
        <v>82</v>
      </c>
      <c r="E55" s="5" t="str">
        <f t="shared" ca="1" si="3"/>
        <v>normál</v>
      </c>
      <c r="F55" s="2">
        <f t="shared" ca="1" si="4"/>
        <v>70</v>
      </c>
      <c r="G55" s="7" t="str">
        <f t="shared" ca="1" si="5"/>
        <v>idős</v>
      </c>
      <c r="H55" s="2">
        <f t="shared" ca="1" si="6"/>
        <v>176</v>
      </c>
      <c r="I55" s="6" t="str">
        <f t="shared" ca="1" si="7"/>
        <v>géniusz</v>
      </c>
    </row>
    <row r="56" spans="1:9" x14ac:dyDescent="0.35">
      <c r="A56" s="2" t="s">
        <v>29</v>
      </c>
      <c r="B56" s="2">
        <f t="shared" ca="1" si="0"/>
        <v>142</v>
      </c>
      <c r="C56" s="4" t="str">
        <f t="shared" ca="1" si="1"/>
        <v>pici</v>
      </c>
      <c r="D56" s="2">
        <f t="shared" ca="1" si="2"/>
        <v>81</v>
      </c>
      <c r="E56" s="5" t="str">
        <f t="shared" ca="1" si="3"/>
        <v>normál</v>
      </c>
      <c r="F56" s="2">
        <f t="shared" ca="1" si="4"/>
        <v>58</v>
      </c>
      <c r="G56" s="7" t="str">
        <f t="shared" ca="1" si="5"/>
        <v>idősödő</v>
      </c>
      <c r="H56" s="2">
        <f t="shared" ca="1" si="6"/>
        <v>199</v>
      </c>
      <c r="I56" s="6" t="str">
        <f t="shared" ca="1" si="7"/>
        <v>géniusz</v>
      </c>
    </row>
    <row r="57" spans="1:9" x14ac:dyDescent="0.35">
      <c r="A57" s="2" t="s">
        <v>65</v>
      </c>
      <c r="B57" s="2">
        <f t="shared" ca="1" si="0"/>
        <v>172</v>
      </c>
      <c r="C57" s="4" t="str">
        <f t="shared" ca="1" si="1"/>
        <v>normál</v>
      </c>
      <c r="D57" s="2">
        <f t="shared" ca="1" si="2"/>
        <v>127</v>
      </c>
      <c r="E57" s="5" t="str">
        <f t="shared" ca="1" si="3"/>
        <v>hűha!</v>
      </c>
      <c r="F57" s="2">
        <f t="shared" ca="1" si="4"/>
        <v>43</v>
      </c>
      <c r="G57" s="7" t="str">
        <f t="shared" ca="1" si="5"/>
        <v>középkorú</v>
      </c>
      <c r="H57" s="2">
        <f t="shared" ca="1" si="6"/>
        <v>145</v>
      </c>
      <c r="I57" s="6" t="str">
        <f t="shared" ca="1" si="7"/>
        <v>géniusz</v>
      </c>
    </row>
    <row r="58" spans="1:9" x14ac:dyDescent="0.35">
      <c r="A58" s="2" t="s">
        <v>91</v>
      </c>
      <c r="B58" s="2">
        <f t="shared" ca="1" si="0"/>
        <v>147</v>
      </c>
      <c r="C58" s="4" t="str">
        <f t="shared" ca="1" si="1"/>
        <v>pici</v>
      </c>
      <c r="D58" s="2">
        <f t="shared" ca="1" si="2"/>
        <v>75</v>
      </c>
      <c r="E58" s="5" t="str">
        <f t="shared" ca="1" si="3"/>
        <v>normál</v>
      </c>
      <c r="F58" s="2">
        <f t="shared" ca="1" si="4"/>
        <v>62</v>
      </c>
      <c r="G58" s="7" t="str">
        <f t="shared" ca="1" si="5"/>
        <v>idős</v>
      </c>
      <c r="H58" s="2">
        <f t="shared" ca="1" si="6"/>
        <v>74</v>
      </c>
      <c r="I58" s="6" t="str">
        <f t="shared" ca="1" si="7"/>
        <v>szellemi fogyatékos</v>
      </c>
    </row>
    <row r="59" spans="1:9" x14ac:dyDescent="0.35">
      <c r="A59" s="2" t="s">
        <v>73</v>
      </c>
      <c r="B59" s="2">
        <f t="shared" ca="1" si="0"/>
        <v>183</v>
      </c>
      <c r="C59" s="4" t="str">
        <f t="shared" ca="1" si="1"/>
        <v>magas</v>
      </c>
      <c r="D59" s="2">
        <f t="shared" ca="1" si="2"/>
        <v>114</v>
      </c>
      <c r="E59" s="5" t="str">
        <f t="shared" ca="1" si="3"/>
        <v>hűha!</v>
      </c>
      <c r="F59" s="2">
        <f t="shared" ca="1" si="4"/>
        <v>61</v>
      </c>
      <c r="G59" s="7" t="str">
        <f t="shared" ca="1" si="5"/>
        <v>idős</v>
      </c>
      <c r="H59" s="2">
        <f t="shared" ca="1" si="6"/>
        <v>149</v>
      </c>
      <c r="I59" s="6" t="str">
        <f t="shared" ca="1" si="7"/>
        <v>géniusz</v>
      </c>
    </row>
    <row r="60" spans="1:9" x14ac:dyDescent="0.35">
      <c r="A60" s="2" t="s">
        <v>47</v>
      </c>
      <c r="B60" s="2">
        <f t="shared" ca="1" si="0"/>
        <v>153</v>
      </c>
      <c r="C60" s="4" t="str">
        <f t="shared" ca="1" si="1"/>
        <v>kicsi</v>
      </c>
      <c r="D60" s="2">
        <f t="shared" ca="1" si="2"/>
        <v>85</v>
      </c>
      <c r="E60" s="5" t="str">
        <f t="shared" ca="1" si="3"/>
        <v>normál</v>
      </c>
      <c r="F60" s="2">
        <f t="shared" ca="1" si="4"/>
        <v>64</v>
      </c>
      <c r="G60" s="7" t="str">
        <f t="shared" ca="1" si="5"/>
        <v>idős</v>
      </c>
      <c r="H60" s="2">
        <f t="shared" ca="1" si="6"/>
        <v>160</v>
      </c>
      <c r="I60" s="6" t="str">
        <f t="shared" ca="1" si="7"/>
        <v>géniusz</v>
      </c>
    </row>
    <row r="61" spans="1:9" x14ac:dyDescent="0.35">
      <c r="A61" s="2" t="s">
        <v>49</v>
      </c>
      <c r="B61" s="2">
        <f t="shared" ca="1" si="0"/>
        <v>170</v>
      </c>
      <c r="C61" s="4" t="str">
        <f t="shared" ca="1" si="1"/>
        <v>normál</v>
      </c>
      <c r="D61" s="2">
        <f t="shared" ca="1" si="2"/>
        <v>138</v>
      </c>
      <c r="E61" s="5" t="str">
        <f t="shared" ca="1" si="3"/>
        <v>hűha!</v>
      </c>
      <c r="F61" s="2">
        <f t="shared" ca="1" si="4"/>
        <v>69</v>
      </c>
      <c r="G61" s="7" t="str">
        <f t="shared" ca="1" si="5"/>
        <v>idős</v>
      </c>
      <c r="H61" s="2">
        <f t="shared" ca="1" si="6"/>
        <v>158</v>
      </c>
      <c r="I61" s="6" t="str">
        <f t="shared" ca="1" si="7"/>
        <v>géniusz</v>
      </c>
    </row>
    <row r="62" spans="1:9" x14ac:dyDescent="0.35">
      <c r="A62" s="2" t="s">
        <v>42</v>
      </c>
      <c r="B62" s="2">
        <f t="shared" ca="1" si="0"/>
        <v>184</v>
      </c>
      <c r="C62" s="4" t="str">
        <f t="shared" ca="1" si="1"/>
        <v>magas</v>
      </c>
      <c r="D62" s="2">
        <f t="shared" ca="1" si="2"/>
        <v>116</v>
      </c>
      <c r="E62" s="5" t="str">
        <f t="shared" ca="1" si="3"/>
        <v>hűha!</v>
      </c>
      <c r="F62" s="2">
        <f t="shared" ca="1" si="4"/>
        <v>67</v>
      </c>
      <c r="G62" s="7" t="str">
        <f t="shared" ca="1" si="5"/>
        <v>idős</v>
      </c>
      <c r="H62" s="2">
        <f t="shared" ca="1" si="6"/>
        <v>196</v>
      </c>
      <c r="I62" s="6" t="str">
        <f t="shared" ca="1" si="7"/>
        <v>géniusz</v>
      </c>
    </row>
    <row r="63" spans="1:9" x14ac:dyDescent="0.35">
      <c r="A63" s="2" t="s">
        <v>53</v>
      </c>
      <c r="B63" s="2">
        <f t="shared" ca="1" si="0"/>
        <v>179</v>
      </c>
      <c r="C63" s="4" t="str">
        <f t="shared" ca="1" si="1"/>
        <v>normál</v>
      </c>
      <c r="D63" s="2">
        <f t="shared" ca="1" si="2"/>
        <v>97</v>
      </c>
      <c r="E63" s="5" t="str">
        <f t="shared" ca="1" si="3"/>
        <v>ejnye</v>
      </c>
      <c r="F63" s="2">
        <f t="shared" ca="1" si="4"/>
        <v>67</v>
      </c>
      <c r="G63" s="7" t="str">
        <f t="shared" ca="1" si="5"/>
        <v>idős</v>
      </c>
      <c r="H63" s="2">
        <f t="shared" ca="1" si="6"/>
        <v>158</v>
      </c>
      <c r="I63" s="6" t="str">
        <f t="shared" ca="1" si="7"/>
        <v>géniusz</v>
      </c>
    </row>
    <row r="64" spans="1:9" x14ac:dyDescent="0.35">
      <c r="A64" s="2" t="s">
        <v>52</v>
      </c>
      <c r="B64" s="2">
        <f t="shared" ca="1" si="0"/>
        <v>163</v>
      </c>
      <c r="C64" s="4" t="str">
        <f t="shared" ca="1" si="1"/>
        <v>normál</v>
      </c>
      <c r="D64" s="2">
        <f t="shared" ca="1" si="2"/>
        <v>63</v>
      </c>
      <c r="E64" s="5" t="str">
        <f t="shared" ca="1" si="3"/>
        <v>normál</v>
      </c>
      <c r="F64" s="2">
        <f t="shared" ca="1" si="4"/>
        <v>24</v>
      </c>
      <c r="G64" s="7" t="str">
        <f t="shared" ca="1" si="5"/>
        <v>ifjú</v>
      </c>
      <c r="H64" s="2">
        <f t="shared" ca="1" si="6"/>
        <v>121</v>
      </c>
      <c r="I64" s="6" t="str">
        <f t="shared" ca="1" si="7"/>
        <v>éles eszű</v>
      </c>
    </row>
    <row r="65" spans="1:9" x14ac:dyDescent="0.35">
      <c r="A65" s="2" t="s">
        <v>84</v>
      </c>
      <c r="B65" s="2">
        <f t="shared" ca="1" si="0"/>
        <v>176</v>
      </c>
      <c r="C65" s="4" t="str">
        <f t="shared" ca="1" si="1"/>
        <v>normál</v>
      </c>
      <c r="D65" s="2">
        <f t="shared" ca="1" si="2"/>
        <v>94</v>
      </c>
      <c r="E65" s="5" t="str">
        <f t="shared" ca="1" si="3"/>
        <v>ejnye</v>
      </c>
      <c r="F65" s="2">
        <f t="shared" ca="1" si="4"/>
        <v>46</v>
      </c>
      <c r="G65" s="7" t="str">
        <f t="shared" ca="1" si="5"/>
        <v>középkorú</v>
      </c>
      <c r="H65" s="2">
        <f t="shared" ca="1" si="6"/>
        <v>108</v>
      </c>
      <c r="I65" s="6" t="str">
        <f t="shared" ca="1" si="7"/>
        <v>magas átlag</v>
      </c>
    </row>
    <row r="66" spans="1:9" x14ac:dyDescent="0.35">
      <c r="A66" s="2" t="s">
        <v>0</v>
      </c>
      <c r="B66" s="2">
        <f t="shared" ca="1" si="0"/>
        <v>166</v>
      </c>
      <c r="C66" s="4" t="str">
        <f t="shared" ca="1" si="1"/>
        <v>normál</v>
      </c>
      <c r="D66" s="2">
        <f t="shared" ca="1" si="2"/>
        <v>51</v>
      </c>
      <c r="E66" s="5" t="str">
        <f t="shared" ca="1" si="3"/>
        <v>pehelysúly</v>
      </c>
      <c r="F66" s="2">
        <f t="shared" ca="1" si="4"/>
        <v>49</v>
      </c>
      <c r="G66" s="7" t="str">
        <f t="shared" ca="1" si="5"/>
        <v>középkorú</v>
      </c>
      <c r="H66" s="2">
        <f t="shared" ca="1" si="6"/>
        <v>129</v>
      </c>
      <c r="I66" s="6" t="str">
        <f t="shared" ca="1" si="7"/>
        <v>éles eszű</v>
      </c>
    </row>
    <row r="67" spans="1:9" x14ac:dyDescent="0.35">
      <c r="A67" s="2" t="s">
        <v>71</v>
      </c>
      <c r="B67" s="2">
        <f t="shared" ref="B67:B100" ca="1" si="8">RANDBETWEEN(140,205)</f>
        <v>158</v>
      </c>
      <c r="C67" s="4" t="str">
        <f t="shared" ref="C67:C100" ca="1" si="9">VLOOKUP(B67,$L$2:$N$6,3)</f>
        <v>kicsi</v>
      </c>
      <c r="D67" s="2">
        <f t="shared" ref="D67:D100" ca="1" si="10">IF(B67&lt;170,RANDBETWEEN(48,93),RANDBETWEEN(76,142))</f>
        <v>51</v>
      </c>
      <c r="E67" s="5" t="str">
        <f t="shared" ref="E67:E100" ca="1" si="11">VLOOKUP(D67,$L$9:$N$12,3)</f>
        <v>pehelysúly</v>
      </c>
      <c r="F67" s="2">
        <f t="shared" ref="F67:F100" ca="1" si="12">RANDBETWEEN(20,70)</f>
        <v>55</v>
      </c>
      <c r="G67" s="7" t="str">
        <f t="shared" ref="G67:G100" ca="1" si="13">VLOOKUP(F67,$L$15:$N$19,3)</f>
        <v>idősödő</v>
      </c>
      <c r="H67" s="2">
        <f t="shared" ref="H67:H100" ca="1" si="14">RANDBETWEEN(60,200)</f>
        <v>105</v>
      </c>
      <c r="I67" s="6" t="str">
        <f t="shared" ref="I67:I100" ca="1" si="15">VLOOKUP(H67,$L$22:$N$32,3)</f>
        <v>magas átlag</v>
      </c>
    </row>
    <row r="68" spans="1:9" x14ac:dyDescent="0.35">
      <c r="A68" s="2" t="s">
        <v>92</v>
      </c>
      <c r="B68" s="2">
        <f t="shared" ca="1" si="8"/>
        <v>180</v>
      </c>
      <c r="C68" s="4" t="str">
        <f t="shared" ca="1" si="9"/>
        <v>magas</v>
      </c>
      <c r="D68" s="2">
        <f t="shared" ca="1" si="10"/>
        <v>105</v>
      </c>
      <c r="E68" s="5" t="str">
        <f t="shared" ca="1" si="11"/>
        <v>hűha!</v>
      </c>
      <c r="F68" s="2">
        <f t="shared" ca="1" si="12"/>
        <v>31</v>
      </c>
      <c r="G68" s="7" t="str">
        <f t="shared" ca="1" si="13"/>
        <v>fiatal</v>
      </c>
      <c r="H68" s="2">
        <f t="shared" ca="1" si="14"/>
        <v>126</v>
      </c>
      <c r="I68" s="6" t="str">
        <f t="shared" ca="1" si="15"/>
        <v>éles eszű</v>
      </c>
    </row>
    <row r="69" spans="1:9" x14ac:dyDescent="0.35">
      <c r="A69" s="2" t="s">
        <v>3</v>
      </c>
      <c r="B69" s="2">
        <f t="shared" ca="1" si="8"/>
        <v>156</v>
      </c>
      <c r="C69" s="4" t="str">
        <f t="shared" ca="1" si="9"/>
        <v>kicsi</v>
      </c>
      <c r="D69" s="2">
        <f t="shared" ca="1" si="10"/>
        <v>80</v>
      </c>
      <c r="E69" s="5" t="str">
        <f t="shared" ca="1" si="11"/>
        <v>normál</v>
      </c>
      <c r="F69" s="2">
        <f t="shared" ca="1" si="12"/>
        <v>67</v>
      </c>
      <c r="G69" s="7" t="str">
        <f t="shared" ca="1" si="13"/>
        <v>idős</v>
      </c>
      <c r="H69" s="2">
        <f t="shared" ca="1" si="14"/>
        <v>154</v>
      </c>
      <c r="I69" s="6" t="str">
        <f t="shared" ca="1" si="15"/>
        <v>géniusz</v>
      </c>
    </row>
    <row r="70" spans="1:9" x14ac:dyDescent="0.35">
      <c r="A70" s="2" t="s">
        <v>1</v>
      </c>
      <c r="B70" s="2">
        <f t="shared" ca="1" si="8"/>
        <v>159</v>
      </c>
      <c r="C70" s="4" t="str">
        <f t="shared" ca="1" si="9"/>
        <v>kicsi</v>
      </c>
      <c r="D70" s="2">
        <f t="shared" ca="1" si="10"/>
        <v>79</v>
      </c>
      <c r="E70" s="5" t="str">
        <f t="shared" ca="1" si="11"/>
        <v>normál</v>
      </c>
      <c r="F70" s="2">
        <f t="shared" ca="1" si="12"/>
        <v>33</v>
      </c>
      <c r="G70" s="7" t="str">
        <f t="shared" ca="1" si="13"/>
        <v>fiatal</v>
      </c>
      <c r="H70" s="2">
        <f t="shared" ca="1" si="14"/>
        <v>169</v>
      </c>
      <c r="I70" s="6" t="str">
        <f t="shared" ca="1" si="15"/>
        <v>géniusz</v>
      </c>
    </row>
    <row r="71" spans="1:9" x14ac:dyDescent="0.35">
      <c r="A71" s="2" t="s">
        <v>99</v>
      </c>
      <c r="B71" s="2">
        <f t="shared" ca="1" si="8"/>
        <v>190</v>
      </c>
      <c r="C71" s="4" t="str">
        <f t="shared" ca="1" si="9"/>
        <v>góliát</v>
      </c>
      <c r="D71" s="2">
        <f t="shared" ca="1" si="10"/>
        <v>140</v>
      </c>
      <c r="E71" s="5" t="str">
        <f t="shared" ca="1" si="11"/>
        <v>hűha!</v>
      </c>
      <c r="F71" s="2">
        <f t="shared" ca="1" si="12"/>
        <v>63</v>
      </c>
      <c r="G71" s="7" t="str">
        <f t="shared" ca="1" si="13"/>
        <v>idős</v>
      </c>
      <c r="H71" s="2">
        <f t="shared" ca="1" si="14"/>
        <v>117</v>
      </c>
      <c r="I71" s="6" t="str">
        <f t="shared" ca="1" si="15"/>
        <v>átlagon felüli</v>
      </c>
    </row>
    <row r="72" spans="1:9" x14ac:dyDescent="0.35">
      <c r="A72" s="2" t="s">
        <v>2</v>
      </c>
      <c r="B72" s="2">
        <f t="shared" ca="1" si="8"/>
        <v>148</v>
      </c>
      <c r="C72" s="4" t="str">
        <f t="shared" ca="1" si="9"/>
        <v>pici</v>
      </c>
      <c r="D72" s="2">
        <f t="shared" ca="1" si="10"/>
        <v>65</v>
      </c>
      <c r="E72" s="5" t="str">
        <f t="shared" ca="1" si="11"/>
        <v>normál</v>
      </c>
      <c r="F72" s="2">
        <f t="shared" ca="1" si="12"/>
        <v>27</v>
      </c>
      <c r="G72" s="7" t="str">
        <f t="shared" ca="1" si="13"/>
        <v>fiatal</v>
      </c>
      <c r="H72" s="2">
        <f t="shared" ca="1" si="14"/>
        <v>72</v>
      </c>
      <c r="I72" s="6" t="str">
        <f t="shared" ca="1" si="15"/>
        <v>szellemi fogyatékos</v>
      </c>
    </row>
    <row r="73" spans="1:9" x14ac:dyDescent="0.35">
      <c r="A73" s="2" t="s">
        <v>74</v>
      </c>
      <c r="B73" s="2">
        <f t="shared" ca="1" si="8"/>
        <v>154</v>
      </c>
      <c r="C73" s="4" t="str">
        <f t="shared" ca="1" si="9"/>
        <v>kicsi</v>
      </c>
      <c r="D73" s="2">
        <f t="shared" ca="1" si="10"/>
        <v>93</v>
      </c>
      <c r="E73" s="5" t="str">
        <f t="shared" ca="1" si="11"/>
        <v>ejnye</v>
      </c>
      <c r="F73" s="2">
        <f t="shared" ca="1" si="12"/>
        <v>33</v>
      </c>
      <c r="G73" s="7" t="str">
        <f t="shared" ca="1" si="13"/>
        <v>fiatal</v>
      </c>
      <c r="H73" s="2">
        <f t="shared" ca="1" si="14"/>
        <v>141</v>
      </c>
      <c r="I73" s="6" t="str">
        <f t="shared" ca="1" si="15"/>
        <v>géniusz</v>
      </c>
    </row>
    <row r="74" spans="1:9" x14ac:dyDescent="0.35">
      <c r="A74" s="2" t="s">
        <v>37</v>
      </c>
      <c r="B74" s="2">
        <f t="shared" ca="1" si="8"/>
        <v>147</v>
      </c>
      <c r="C74" s="4" t="str">
        <f t="shared" ca="1" si="9"/>
        <v>pici</v>
      </c>
      <c r="D74" s="2">
        <f t="shared" ca="1" si="10"/>
        <v>60</v>
      </c>
      <c r="E74" s="5" t="str">
        <f t="shared" ca="1" si="11"/>
        <v>pehelysúly</v>
      </c>
      <c r="F74" s="2">
        <f t="shared" ca="1" si="12"/>
        <v>64</v>
      </c>
      <c r="G74" s="7" t="str">
        <f t="shared" ca="1" si="13"/>
        <v>idős</v>
      </c>
      <c r="H74" s="2">
        <f t="shared" ca="1" si="14"/>
        <v>199</v>
      </c>
      <c r="I74" s="6" t="str">
        <f t="shared" ca="1" si="15"/>
        <v>géniusz</v>
      </c>
    </row>
    <row r="75" spans="1:9" x14ac:dyDescent="0.35">
      <c r="A75" s="2" t="s">
        <v>4</v>
      </c>
      <c r="B75" s="2">
        <f t="shared" ca="1" si="8"/>
        <v>202</v>
      </c>
      <c r="C75" s="4" t="str">
        <f t="shared" ca="1" si="9"/>
        <v>góliát</v>
      </c>
      <c r="D75" s="2">
        <f t="shared" ca="1" si="10"/>
        <v>141</v>
      </c>
      <c r="E75" s="5" t="str">
        <f t="shared" ca="1" si="11"/>
        <v>hűha!</v>
      </c>
      <c r="F75" s="2">
        <f t="shared" ca="1" si="12"/>
        <v>57</v>
      </c>
      <c r="G75" s="7" t="str">
        <f t="shared" ca="1" si="13"/>
        <v>idősödő</v>
      </c>
      <c r="H75" s="2">
        <f t="shared" ca="1" si="14"/>
        <v>135</v>
      </c>
      <c r="I75" s="6" t="str">
        <f t="shared" ca="1" si="15"/>
        <v>kivételes</v>
      </c>
    </row>
    <row r="76" spans="1:9" x14ac:dyDescent="0.35">
      <c r="A76" s="2" t="s">
        <v>50</v>
      </c>
      <c r="B76" s="2">
        <f t="shared" ca="1" si="8"/>
        <v>168</v>
      </c>
      <c r="C76" s="4" t="str">
        <f t="shared" ca="1" si="9"/>
        <v>normál</v>
      </c>
      <c r="D76" s="2">
        <f t="shared" ca="1" si="10"/>
        <v>79</v>
      </c>
      <c r="E76" s="5" t="str">
        <f t="shared" ca="1" si="11"/>
        <v>normál</v>
      </c>
      <c r="F76" s="2">
        <f t="shared" ca="1" si="12"/>
        <v>41</v>
      </c>
      <c r="G76" s="7" t="str">
        <f t="shared" ca="1" si="13"/>
        <v>középkorú</v>
      </c>
      <c r="H76" s="2">
        <f t="shared" ca="1" si="14"/>
        <v>133</v>
      </c>
      <c r="I76" s="6" t="str">
        <f t="shared" ca="1" si="15"/>
        <v>kivételes</v>
      </c>
    </row>
    <row r="77" spans="1:9" x14ac:dyDescent="0.35">
      <c r="A77" s="2" t="s">
        <v>56</v>
      </c>
      <c r="B77" s="2">
        <f t="shared" ca="1" si="8"/>
        <v>179</v>
      </c>
      <c r="C77" s="4" t="str">
        <f t="shared" ca="1" si="9"/>
        <v>normál</v>
      </c>
      <c r="D77" s="2">
        <f t="shared" ca="1" si="10"/>
        <v>104</v>
      </c>
      <c r="E77" s="5" t="str">
        <f t="shared" ca="1" si="11"/>
        <v>hűha!</v>
      </c>
      <c r="F77" s="2">
        <f t="shared" ca="1" si="12"/>
        <v>35</v>
      </c>
      <c r="G77" s="7" t="str">
        <f t="shared" ca="1" si="13"/>
        <v>középkorú</v>
      </c>
      <c r="H77" s="2">
        <f t="shared" ca="1" si="14"/>
        <v>98</v>
      </c>
      <c r="I77" s="6" t="str">
        <f t="shared" ca="1" si="15"/>
        <v>átlagos</v>
      </c>
    </row>
    <row r="78" spans="1:9" x14ac:dyDescent="0.35">
      <c r="A78" s="2" t="s">
        <v>87</v>
      </c>
      <c r="B78" s="2">
        <f t="shared" ca="1" si="8"/>
        <v>191</v>
      </c>
      <c r="C78" s="4" t="str">
        <f t="shared" ca="1" si="9"/>
        <v>góliát</v>
      </c>
      <c r="D78" s="2">
        <f t="shared" ca="1" si="10"/>
        <v>85</v>
      </c>
      <c r="E78" s="5" t="str">
        <f t="shared" ca="1" si="11"/>
        <v>normál</v>
      </c>
      <c r="F78" s="2">
        <f t="shared" ca="1" si="12"/>
        <v>47</v>
      </c>
      <c r="G78" s="7" t="str">
        <f t="shared" ca="1" si="13"/>
        <v>középkorú</v>
      </c>
      <c r="H78" s="2">
        <f t="shared" ca="1" si="14"/>
        <v>70</v>
      </c>
      <c r="I78" s="6" t="str">
        <f t="shared" ca="1" si="15"/>
        <v>debil</v>
      </c>
    </row>
    <row r="79" spans="1:9" x14ac:dyDescent="0.35">
      <c r="A79" s="2" t="s">
        <v>5</v>
      </c>
      <c r="B79" s="2">
        <f t="shared" ca="1" si="8"/>
        <v>191</v>
      </c>
      <c r="C79" s="4" t="str">
        <f t="shared" ca="1" si="9"/>
        <v>góliát</v>
      </c>
      <c r="D79" s="2">
        <f t="shared" ca="1" si="10"/>
        <v>89</v>
      </c>
      <c r="E79" s="5" t="str">
        <f t="shared" ca="1" si="11"/>
        <v>ejnye</v>
      </c>
      <c r="F79" s="2">
        <f t="shared" ca="1" si="12"/>
        <v>49</v>
      </c>
      <c r="G79" s="7" t="str">
        <f t="shared" ca="1" si="13"/>
        <v>középkorú</v>
      </c>
      <c r="H79" s="2">
        <f t="shared" ca="1" si="14"/>
        <v>78</v>
      </c>
      <c r="I79" s="6" t="str">
        <f t="shared" ca="1" si="15"/>
        <v>szellemi fogyatékos</v>
      </c>
    </row>
    <row r="80" spans="1:9" x14ac:dyDescent="0.35">
      <c r="A80" s="2" t="s">
        <v>60</v>
      </c>
      <c r="B80" s="2">
        <f t="shared" ca="1" si="8"/>
        <v>188</v>
      </c>
      <c r="C80" s="4" t="str">
        <f t="shared" ca="1" si="9"/>
        <v>magas</v>
      </c>
      <c r="D80" s="2">
        <f t="shared" ca="1" si="10"/>
        <v>118</v>
      </c>
      <c r="E80" s="5" t="str">
        <f t="shared" ca="1" si="11"/>
        <v>hűha!</v>
      </c>
      <c r="F80" s="2">
        <f t="shared" ca="1" si="12"/>
        <v>45</v>
      </c>
      <c r="G80" s="7" t="str">
        <f t="shared" ca="1" si="13"/>
        <v>középkorú</v>
      </c>
      <c r="H80" s="2">
        <f t="shared" ca="1" si="14"/>
        <v>109</v>
      </c>
      <c r="I80" s="6" t="str">
        <f t="shared" ca="1" si="15"/>
        <v>magas átlag</v>
      </c>
    </row>
    <row r="81" spans="1:9" x14ac:dyDescent="0.35">
      <c r="A81" s="2" t="s">
        <v>51</v>
      </c>
      <c r="B81" s="2">
        <f t="shared" ca="1" si="8"/>
        <v>194</v>
      </c>
      <c r="C81" s="4" t="str">
        <f t="shared" ca="1" si="9"/>
        <v>góliát</v>
      </c>
      <c r="D81" s="2">
        <f t="shared" ca="1" si="10"/>
        <v>88</v>
      </c>
      <c r="E81" s="5" t="str">
        <f t="shared" ca="1" si="11"/>
        <v>ejnye</v>
      </c>
      <c r="F81" s="2">
        <f t="shared" ca="1" si="12"/>
        <v>53</v>
      </c>
      <c r="G81" s="7" t="str">
        <f t="shared" ca="1" si="13"/>
        <v>idősödő</v>
      </c>
      <c r="H81" s="2">
        <f t="shared" ca="1" si="14"/>
        <v>194</v>
      </c>
      <c r="I81" s="6" t="str">
        <f t="shared" ca="1" si="15"/>
        <v>géniusz</v>
      </c>
    </row>
    <row r="82" spans="1:9" x14ac:dyDescent="0.35">
      <c r="A82" s="2" t="s">
        <v>98</v>
      </c>
      <c r="B82" s="2">
        <f t="shared" ca="1" si="8"/>
        <v>195</v>
      </c>
      <c r="C82" s="4" t="str">
        <f t="shared" ca="1" si="9"/>
        <v>góliát</v>
      </c>
      <c r="D82" s="2">
        <f t="shared" ca="1" si="10"/>
        <v>102</v>
      </c>
      <c r="E82" s="5" t="str">
        <f t="shared" ca="1" si="11"/>
        <v>hűha!</v>
      </c>
      <c r="F82" s="2">
        <f t="shared" ca="1" si="12"/>
        <v>30</v>
      </c>
      <c r="G82" s="7" t="str">
        <f t="shared" ca="1" si="13"/>
        <v>fiatal</v>
      </c>
      <c r="H82" s="2">
        <f t="shared" ca="1" si="14"/>
        <v>127</v>
      </c>
      <c r="I82" s="6" t="str">
        <f t="shared" ca="1" si="15"/>
        <v>éles eszű</v>
      </c>
    </row>
    <row r="83" spans="1:9" x14ac:dyDescent="0.35">
      <c r="A83" s="2" t="s">
        <v>7</v>
      </c>
      <c r="B83" s="2">
        <f t="shared" ca="1" si="8"/>
        <v>154</v>
      </c>
      <c r="C83" s="4" t="str">
        <f t="shared" ca="1" si="9"/>
        <v>kicsi</v>
      </c>
      <c r="D83" s="2">
        <f t="shared" ca="1" si="10"/>
        <v>91</v>
      </c>
      <c r="E83" s="5" t="str">
        <f t="shared" ca="1" si="11"/>
        <v>ejnye</v>
      </c>
      <c r="F83" s="2">
        <f t="shared" ca="1" si="12"/>
        <v>30</v>
      </c>
      <c r="G83" s="7" t="str">
        <f t="shared" ca="1" si="13"/>
        <v>fiatal</v>
      </c>
      <c r="H83" s="2">
        <f t="shared" ca="1" si="14"/>
        <v>91</v>
      </c>
      <c r="I83" s="6" t="str">
        <f t="shared" ca="1" si="15"/>
        <v>átlagos</v>
      </c>
    </row>
    <row r="84" spans="1:9" x14ac:dyDescent="0.35">
      <c r="A84" s="2" t="s">
        <v>75</v>
      </c>
      <c r="B84" s="2">
        <f t="shared" ca="1" si="8"/>
        <v>174</v>
      </c>
      <c r="C84" s="4" t="str">
        <f t="shared" ca="1" si="9"/>
        <v>normál</v>
      </c>
      <c r="D84" s="2">
        <f t="shared" ca="1" si="10"/>
        <v>138</v>
      </c>
      <c r="E84" s="5" t="str">
        <f t="shared" ca="1" si="11"/>
        <v>hűha!</v>
      </c>
      <c r="F84" s="2">
        <f t="shared" ca="1" si="12"/>
        <v>24</v>
      </c>
      <c r="G84" s="7" t="str">
        <f t="shared" ca="1" si="13"/>
        <v>ifjú</v>
      </c>
      <c r="H84" s="2">
        <f t="shared" ca="1" si="14"/>
        <v>162</v>
      </c>
      <c r="I84" s="6" t="str">
        <f t="shared" ca="1" si="15"/>
        <v>géniusz</v>
      </c>
    </row>
    <row r="85" spans="1:9" x14ac:dyDescent="0.35">
      <c r="A85" s="2" t="s">
        <v>39</v>
      </c>
      <c r="B85" s="2">
        <f t="shared" ca="1" si="8"/>
        <v>183</v>
      </c>
      <c r="C85" s="4" t="str">
        <f t="shared" ca="1" si="9"/>
        <v>magas</v>
      </c>
      <c r="D85" s="2">
        <f t="shared" ca="1" si="10"/>
        <v>128</v>
      </c>
      <c r="E85" s="5" t="str">
        <f t="shared" ca="1" si="11"/>
        <v>hűha!</v>
      </c>
      <c r="F85" s="2">
        <f t="shared" ca="1" si="12"/>
        <v>25</v>
      </c>
      <c r="G85" s="7" t="str">
        <f t="shared" ca="1" si="13"/>
        <v>ifjú</v>
      </c>
      <c r="H85" s="2">
        <f t="shared" ca="1" si="14"/>
        <v>200</v>
      </c>
      <c r="I85" s="6" t="str">
        <f t="shared" ca="1" si="15"/>
        <v>géniusz</v>
      </c>
    </row>
    <row r="86" spans="1:9" x14ac:dyDescent="0.35">
      <c r="A86" s="2" t="s">
        <v>82</v>
      </c>
      <c r="B86" s="2">
        <f t="shared" ca="1" si="8"/>
        <v>178</v>
      </c>
      <c r="C86" s="4" t="str">
        <f t="shared" ca="1" si="9"/>
        <v>normál</v>
      </c>
      <c r="D86" s="2">
        <f t="shared" ca="1" si="10"/>
        <v>103</v>
      </c>
      <c r="E86" s="5" t="str">
        <f t="shared" ca="1" si="11"/>
        <v>hűha!</v>
      </c>
      <c r="F86" s="2">
        <f t="shared" ca="1" si="12"/>
        <v>45</v>
      </c>
      <c r="G86" s="7" t="str">
        <f t="shared" ca="1" si="13"/>
        <v>középkorú</v>
      </c>
      <c r="H86" s="2">
        <f t="shared" ca="1" si="14"/>
        <v>125</v>
      </c>
      <c r="I86" s="6" t="str">
        <f t="shared" ca="1" si="15"/>
        <v>éles eszű</v>
      </c>
    </row>
    <row r="87" spans="1:9" x14ac:dyDescent="0.35">
      <c r="A87" s="2" t="s">
        <v>8</v>
      </c>
      <c r="B87" s="2">
        <f t="shared" ca="1" si="8"/>
        <v>175</v>
      </c>
      <c r="C87" s="4" t="str">
        <f t="shared" ca="1" si="9"/>
        <v>normál</v>
      </c>
      <c r="D87" s="2">
        <f t="shared" ca="1" si="10"/>
        <v>140</v>
      </c>
      <c r="E87" s="5" t="str">
        <f t="shared" ca="1" si="11"/>
        <v>hűha!</v>
      </c>
      <c r="F87" s="2">
        <f t="shared" ca="1" si="12"/>
        <v>47</v>
      </c>
      <c r="G87" s="7" t="str">
        <f t="shared" ca="1" si="13"/>
        <v>középkorú</v>
      </c>
      <c r="H87" s="2">
        <f t="shared" ca="1" si="14"/>
        <v>70</v>
      </c>
      <c r="I87" s="6" t="str">
        <f t="shared" ca="1" si="15"/>
        <v>debil</v>
      </c>
    </row>
    <row r="88" spans="1:9" x14ac:dyDescent="0.35">
      <c r="A88" s="2" t="s">
        <v>59</v>
      </c>
      <c r="B88" s="2">
        <f t="shared" ca="1" si="8"/>
        <v>154</v>
      </c>
      <c r="C88" s="4" t="str">
        <f t="shared" ca="1" si="9"/>
        <v>kicsi</v>
      </c>
      <c r="D88" s="2">
        <f t="shared" ca="1" si="10"/>
        <v>51</v>
      </c>
      <c r="E88" s="5" t="str">
        <f t="shared" ca="1" si="11"/>
        <v>pehelysúly</v>
      </c>
      <c r="F88" s="2">
        <f t="shared" ca="1" si="12"/>
        <v>28</v>
      </c>
      <c r="G88" s="7" t="str">
        <f t="shared" ca="1" si="13"/>
        <v>fiatal</v>
      </c>
      <c r="H88" s="2">
        <f t="shared" ca="1" si="14"/>
        <v>196</v>
      </c>
      <c r="I88" s="6" t="str">
        <f t="shared" ca="1" si="15"/>
        <v>géniusz</v>
      </c>
    </row>
    <row r="89" spans="1:9" x14ac:dyDescent="0.35">
      <c r="A89" s="2" t="s">
        <v>9</v>
      </c>
      <c r="B89" s="2">
        <f t="shared" ca="1" si="8"/>
        <v>167</v>
      </c>
      <c r="C89" s="4" t="str">
        <f t="shared" ca="1" si="9"/>
        <v>normál</v>
      </c>
      <c r="D89" s="2">
        <f t="shared" ca="1" si="10"/>
        <v>58</v>
      </c>
      <c r="E89" s="5" t="str">
        <f t="shared" ca="1" si="11"/>
        <v>pehelysúly</v>
      </c>
      <c r="F89" s="2">
        <f t="shared" ca="1" si="12"/>
        <v>42</v>
      </c>
      <c r="G89" s="7" t="str">
        <f t="shared" ca="1" si="13"/>
        <v>középkorú</v>
      </c>
      <c r="H89" s="2">
        <f t="shared" ca="1" si="14"/>
        <v>145</v>
      </c>
      <c r="I89" s="6" t="str">
        <f t="shared" ca="1" si="15"/>
        <v>géniusz</v>
      </c>
    </row>
    <row r="90" spans="1:9" x14ac:dyDescent="0.35">
      <c r="A90" s="2" t="s">
        <v>43</v>
      </c>
      <c r="B90" s="2">
        <f t="shared" ca="1" si="8"/>
        <v>199</v>
      </c>
      <c r="C90" s="4" t="str">
        <f t="shared" ca="1" si="9"/>
        <v>góliát</v>
      </c>
      <c r="D90" s="2">
        <f t="shared" ca="1" si="10"/>
        <v>127</v>
      </c>
      <c r="E90" s="5" t="str">
        <f t="shared" ca="1" si="11"/>
        <v>hűha!</v>
      </c>
      <c r="F90" s="2">
        <f t="shared" ca="1" si="12"/>
        <v>42</v>
      </c>
      <c r="G90" s="7" t="str">
        <f t="shared" ca="1" si="13"/>
        <v>középkorú</v>
      </c>
      <c r="H90" s="2">
        <f t="shared" ca="1" si="14"/>
        <v>181</v>
      </c>
      <c r="I90" s="6" t="str">
        <f t="shared" ca="1" si="15"/>
        <v>géniusz</v>
      </c>
    </row>
    <row r="91" spans="1:9" x14ac:dyDescent="0.35">
      <c r="A91" s="2" t="s">
        <v>58</v>
      </c>
      <c r="B91" s="2">
        <f t="shared" ca="1" si="8"/>
        <v>180</v>
      </c>
      <c r="C91" s="4" t="str">
        <f t="shared" ca="1" si="9"/>
        <v>magas</v>
      </c>
      <c r="D91" s="2">
        <f t="shared" ca="1" si="10"/>
        <v>86</v>
      </c>
      <c r="E91" s="5" t="str">
        <f t="shared" ca="1" si="11"/>
        <v>ejnye</v>
      </c>
      <c r="F91" s="2">
        <f t="shared" ca="1" si="12"/>
        <v>49</v>
      </c>
      <c r="G91" s="7" t="str">
        <f t="shared" ca="1" si="13"/>
        <v>középkorú</v>
      </c>
      <c r="H91" s="2">
        <f t="shared" ca="1" si="14"/>
        <v>146</v>
      </c>
      <c r="I91" s="6" t="str">
        <f t="shared" ca="1" si="15"/>
        <v>géniusz</v>
      </c>
    </row>
    <row r="92" spans="1:9" x14ac:dyDescent="0.35">
      <c r="A92" s="2" t="s">
        <v>10</v>
      </c>
      <c r="B92" s="2">
        <f t="shared" ca="1" si="8"/>
        <v>156</v>
      </c>
      <c r="C92" s="4" t="str">
        <f t="shared" ca="1" si="9"/>
        <v>kicsi</v>
      </c>
      <c r="D92" s="2">
        <f t="shared" ca="1" si="10"/>
        <v>52</v>
      </c>
      <c r="E92" s="5" t="str">
        <f t="shared" ca="1" si="11"/>
        <v>pehelysúly</v>
      </c>
      <c r="F92" s="2">
        <f t="shared" ca="1" si="12"/>
        <v>49</v>
      </c>
      <c r="G92" s="7" t="str">
        <f t="shared" ca="1" si="13"/>
        <v>középkorú</v>
      </c>
      <c r="H92" s="2">
        <f t="shared" ca="1" si="14"/>
        <v>60</v>
      </c>
      <c r="I92" s="6" t="str">
        <f t="shared" ca="1" si="15"/>
        <v>debil</v>
      </c>
    </row>
    <row r="93" spans="1:9" x14ac:dyDescent="0.35">
      <c r="A93" s="2" t="s">
        <v>66</v>
      </c>
      <c r="B93" s="2">
        <f t="shared" ca="1" si="8"/>
        <v>140</v>
      </c>
      <c r="C93" s="4" t="str">
        <f t="shared" ca="1" si="9"/>
        <v>pici</v>
      </c>
      <c r="D93" s="2">
        <f t="shared" ca="1" si="10"/>
        <v>86</v>
      </c>
      <c r="E93" s="5" t="str">
        <f t="shared" ca="1" si="11"/>
        <v>ejnye</v>
      </c>
      <c r="F93" s="2">
        <f t="shared" ca="1" si="12"/>
        <v>46</v>
      </c>
      <c r="G93" s="7" t="str">
        <f t="shared" ca="1" si="13"/>
        <v>középkorú</v>
      </c>
      <c r="H93" s="2">
        <f t="shared" ca="1" si="14"/>
        <v>84</v>
      </c>
      <c r="I93" s="6" t="str">
        <f t="shared" ca="1" si="15"/>
        <v>átlagon aluli</v>
      </c>
    </row>
    <row r="94" spans="1:9" x14ac:dyDescent="0.35">
      <c r="A94" s="2" t="s">
        <v>30</v>
      </c>
      <c r="B94" s="2">
        <f t="shared" ca="1" si="8"/>
        <v>187</v>
      </c>
      <c r="C94" s="4" t="str">
        <f t="shared" ca="1" si="9"/>
        <v>magas</v>
      </c>
      <c r="D94" s="2">
        <f t="shared" ca="1" si="10"/>
        <v>116</v>
      </c>
      <c r="E94" s="5" t="str">
        <f t="shared" ca="1" si="11"/>
        <v>hűha!</v>
      </c>
      <c r="F94" s="2">
        <f t="shared" ca="1" si="12"/>
        <v>26</v>
      </c>
      <c r="G94" s="7" t="str">
        <f t="shared" ca="1" si="13"/>
        <v>fiatal</v>
      </c>
      <c r="H94" s="2">
        <f t="shared" ca="1" si="14"/>
        <v>84</v>
      </c>
      <c r="I94" s="6" t="str">
        <f t="shared" ca="1" si="15"/>
        <v>átlagon aluli</v>
      </c>
    </row>
    <row r="95" spans="1:9" x14ac:dyDescent="0.35">
      <c r="A95" s="2" t="s">
        <v>33</v>
      </c>
      <c r="B95" s="2">
        <f t="shared" ca="1" si="8"/>
        <v>204</v>
      </c>
      <c r="C95" s="4" t="str">
        <f t="shared" ca="1" si="9"/>
        <v>góliát</v>
      </c>
      <c r="D95" s="2">
        <f t="shared" ca="1" si="10"/>
        <v>83</v>
      </c>
      <c r="E95" s="5" t="str">
        <f t="shared" ca="1" si="11"/>
        <v>normál</v>
      </c>
      <c r="F95" s="2">
        <f t="shared" ca="1" si="12"/>
        <v>38</v>
      </c>
      <c r="G95" s="7" t="str">
        <f t="shared" ca="1" si="13"/>
        <v>középkorú</v>
      </c>
      <c r="H95" s="2">
        <f t="shared" ca="1" si="14"/>
        <v>129</v>
      </c>
      <c r="I95" s="6" t="str">
        <f t="shared" ca="1" si="15"/>
        <v>éles eszű</v>
      </c>
    </row>
    <row r="96" spans="1:9" x14ac:dyDescent="0.35">
      <c r="A96" s="2" t="s">
        <v>31</v>
      </c>
      <c r="B96" s="2">
        <f t="shared" ca="1" si="8"/>
        <v>164</v>
      </c>
      <c r="C96" s="4" t="str">
        <f t="shared" ca="1" si="9"/>
        <v>normál</v>
      </c>
      <c r="D96" s="2">
        <f t="shared" ca="1" si="10"/>
        <v>80</v>
      </c>
      <c r="E96" s="5" t="str">
        <f t="shared" ca="1" si="11"/>
        <v>normál</v>
      </c>
      <c r="F96" s="2">
        <f t="shared" ca="1" si="12"/>
        <v>25</v>
      </c>
      <c r="G96" s="7" t="str">
        <f t="shared" ca="1" si="13"/>
        <v>ifjú</v>
      </c>
      <c r="H96" s="2">
        <f t="shared" ca="1" si="14"/>
        <v>71</v>
      </c>
      <c r="I96" s="6" t="str">
        <f t="shared" ca="1" si="15"/>
        <v>szellemi fogyatékos</v>
      </c>
    </row>
    <row r="97" spans="1:9" x14ac:dyDescent="0.35">
      <c r="A97" s="2" t="s">
        <v>69</v>
      </c>
      <c r="B97" s="2">
        <f t="shared" ca="1" si="8"/>
        <v>205</v>
      </c>
      <c r="C97" s="4" t="str">
        <f t="shared" ca="1" si="9"/>
        <v>góliát</v>
      </c>
      <c r="D97" s="2">
        <f t="shared" ca="1" si="10"/>
        <v>138</v>
      </c>
      <c r="E97" s="5" t="str">
        <f t="shared" ca="1" si="11"/>
        <v>hűha!</v>
      </c>
      <c r="F97" s="2">
        <f t="shared" ca="1" si="12"/>
        <v>34</v>
      </c>
      <c r="G97" s="7" t="str">
        <f t="shared" ca="1" si="13"/>
        <v>fiatal</v>
      </c>
      <c r="H97" s="2">
        <f t="shared" ca="1" si="14"/>
        <v>171</v>
      </c>
      <c r="I97" s="6" t="str">
        <f t="shared" ca="1" si="15"/>
        <v>géniusz</v>
      </c>
    </row>
    <row r="98" spans="1:9" x14ac:dyDescent="0.35">
      <c r="A98" s="2" t="s">
        <v>78</v>
      </c>
      <c r="B98" s="2">
        <f t="shared" ca="1" si="8"/>
        <v>173</v>
      </c>
      <c r="C98" s="4" t="str">
        <f t="shared" ca="1" si="9"/>
        <v>normál</v>
      </c>
      <c r="D98" s="2">
        <f t="shared" ca="1" si="10"/>
        <v>140</v>
      </c>
      <c r="E98" s="5" t="str">
        <f t="shared" ca="1" si="11"/>
        <v>hűha!</v>
      </c>
      <c r="F98" s="2">
        <f t="shared" ca="1" si="12"/>
        <v>52</v>
      </c>
      <c r="G98" s="7" t="str">
        <f t="shared" ca="1" si="13"/>
        <v>idősödő</v>
      </c>
      <c r="H98" s="2">
        <f t="shared" ca="1" si="14"/>
        <v>107</v>
      </c>
      <c r="I98" s="6" t="str">
        <f t="shared" ca="1" si="15"/>
        <v>magas átlag</v>
      </c>
    </row>
    <row r="99" spans="1:9" x14ac:dyDescent="0.35">
      <c r="A99" s="2" t="s">
        <v>32</v>
      </c>
      <c r="B99" s="2">
        <f t="shared" ca="1" si="8"/>
        <v>181</v>
      </c>
      <c r="C99" s="4" t="str">
        <f t="shared" ca="1" si="9"/>
        <v>magas</v>
      </c>
      <c r="D99" s="2">
        <f t="shared" ca="1" si="10"/>
        <v>133</v>
      </c>
      <c r="E99" s="5" t="str">
        <f t="shared" ca="1" si="11"/>
        <v>hűha!</v>
      </c>
      <c r="F99" s="2">
        <f t="shared" ca="1" si="12"/>
        <v>63</v>
      </c>
      <c r="G99" s="7" t="str">
        <f t="shared" ca="1" si="13"/>
        <v>idős</v>
      </c>
      <c r="H99" s="2">
        <f t="shared" ca="1" si="14"/>
        <v>99</v>
      </c>
      <c r="I99" s="6" t="str">
        <f t="shared" ca="1" si="15"/>
        <v>átlagos</v>
      </c>
    </row>
    <row r="100" spans="1:9" x14ac:dyDescent="0.35">
      <c r="A100" s="2" t="s">
        <v>24</v>
      </c>
      <c r="B100" s="2">
        <f t="shared" ca="1" si="8"/>
        <v>147</v>
      </c>
      <c r="C100" s="4" t="str">
        <f t="shared" ca="1" si="9"/>
        <v>pici</v>
      </c>
      <c r="D100" s="2">
        <f t="shared" ca="1" si="10"/>
        <v>55</v>
      </c>
      <c r="E100" s="5" t="str">
        <f t="shared" ca="1" si="11"/>
        <v>pehelysúly</v>
      </c>
      <c r="F100" s="2">
        <f t="shared" ca="1" si="12"/>
        <v>67</v>
      </c>
      <c r="G100" s="7" t="str">
        <f t="shared" ca="1" si="13"/>
        <v>idős</v>
      </c>
      <c r="H100" s="2">
        <f t="shared" ca="1" si="14"/>
        <v>167</v>
      </c>
      <c r="I100" s="6" t="str">
        <f t="shared" ca="1" si="15"/>
        <v>géniusz</v>
      </c>
    </row>
  </sheetData>
  <sheetProtection algorithmName="SHA-512" hashValue="/v4umXH0nGSGcIXi97RzdYhyo/Ua7SNF/pyqP18ioCAfUohYC8+fVlaaLazZtqFfmj/qC58zNX0PqULKSbxHRg==" saltValue="0zbggeVH4Ph1nJntlLC0CA==" spinCount="100000" sheet="1" objects="1" scenarios="1" selectLockedCells="1" selectUnlockedCells="1"/>
  <mergeCells count="8">
    <mergeCell ref="L21:N21"/>
    <mergeCell ref="B1:C1"/>
    <mergeCell ref="D1:E1"/>
    <mergeCell ref="F1:G1"/>
    <mergeCell ref="H1:I1"/>
    <mergeCell ref="L1:N1"/>
    <mergeCell ref="L8:N8"/>
    <mergeCell ref="L14:N1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/>
  </sheetViews>
  <sheetFormatPr defaultColWidth="9.1796875" defaultRowHeight="14.5" x14ac:dyDescent="0.35"/>
  <cols>
    <col min="1" max="1" width="7.36328125" style="9" customWidth="1"/>
    <col min="2" max="2" width="5.7265625" style="9" customWidth="1"/>
    <col min="3" max="3" width="4.26953125" style="9" customWidth="1"/>
    <col min="4" max="4" width="12.26953125" style="9" bestFit="1" customWidth="1"/>
    <col min="5" max="5" width="13.54296875" style="9" bestFit="1" customWidth="1"/>
    <col min="6" max="6" width="49.453125" style="9" bestFit="1" customWidth="1"/>
    <col min="7" max="8" width="9.1796875" style="9"/>
    <col min="9" max="9" width="2" style="12" bestFit="1" customWidth="1"/>
    <col min="10" max="10" width="5.6328125" style="12" customWidth="1"/>
    <col min="11" max="11" width="3.1796875" style="12" customWidth="1"/>
    <col min="12" max="12" width="5.54296875" style="12" customWidth="1"/>
    <col min="13" max="13" width="8" style="12" customWidth="1"/>
    <col min="14" max="16384" width="9.1796875" style="9"/>
  </cols>
  <sheetData>
    <row r="1" spans="1:13" x14ac:dyDescent="0.35">
      <c r="A1" s="8" t="s">
        <v>148</v>
      </c>
      <c r="B1" s="8"/>
      <c r="C1" s="8"/>
      <c r="D1" s="8"/>
      <c r="E1" s="8"/>
      <c r="F1" s="8"/>
    </row>
    <row r="2" spans="1:13" s="10" customFormat="1" x14ac:dyDescent="0.35">
      <c r="A2" s="8" t="s">
        <v>135</v>
      </c>
      <c r="B2" s="8" t="s">
        <v>136</v>
      </c>
      <c r="C2" s="8" t="s">
        <v>137</v>
      </c>
      <c r="D2" s="8" t="s">
        <v>138</v>
      </c>
      <c r="E2" s="8" t="s">
        <v>139</v>
      </c>
      <c r="F2" s="8" t="s">
        <v>140</v>
      </c>
      <c r="I2" s="13"/>
      <c r="J2" s="13" t="s">
        <v>136</v>
      </c>
      <c r="K2" s="13" t="s">
        <v>149</v>
      </c>
      <c r="L2" s="13" t="s">
        <v>138</v>
      </c>
      <c r="M2" s="13" t="s">
        <v>140</v>
      </c>
    </row>
    <row r="3" spans="1:13" x14ac:dyDescent="0.35">
      <c r="A3" s="11">
        <f ca="1">RANDBETWEEN(123456789,999999999)</f>
        <v>487210764</v>
      </c>
      <c r="B3" s="11" t="str">
        <f ca="1">VLOOKUP(RANDBETWEEN(1,7),$I$3:$M$9,2)</f>
        <v>Ambition</v>
      </c>
      <c r="C3" s="11">
        <f ca="1">MROUND(RANDBETWEEN(0,8000000),50000)</f>
        <v>550000</v>
      </c>
      <c r="D3" s="8"/>
      <c r="E3" s="8"/>
      <c r="F3" s="8"/>
      <c r="I3" s="12">
        <v>1</v>
      </c>
      <c r="J3" s="12" t="s">
        <v>141</v>
      </c>
      <c r="K3" s="14">
        <v>8256180</v>
      </c>
      <c r="L3" s="14">
        <v>399000</v>
      </c>
      <c r="M3" s="41" t="s">
        <v>101</v>
      </c>
    </row>
    <row r="4" spans="1:13" x14ac:dyDescent="0.35">
      <c r="A4" s="11">
        <f t="shared" ref="A4:A35" ca="1" si="0">RANDBETWEEN(123456789,999999999)</f>
        <v>859393227</v>
      </c>
      <c r="B4" s="11" t="str">
        <f t="shared" ref="B4:B35" ca="1" si="1">VLOOKUP(RANDBETWEEN(1,7),$I$3:$M$9,2)</f>
        <v>Ambition</v>
      </c>
      <c r="C4" s="11">
        <f t="shared" ref="C4:C35" ca="1" si="2">MROUND(RANDBETWEEN(0,8000000),50000)</f>
        <v>4150000</v>
      </c>
      <c r="D4" s="8"/>
      <c r="E4" s="8"/>
      <c r="F4" s="8"/>
      <c r="I4" s="12">
        <v>2</v>
      </c>
      <c r="J4" s="12" t="s">
        <v>142</v>
      </c>
      <c r="K4" s="14">
        <v>9011830</v>
      </c>
      <c r="L4" s="14">
        <v>865000</v>
      </c>
      <c r="M4" s="39" t="s">
        <v>152</v>
      </c>
    </row>
    <row r="5" spans="1:13" x14ac:dyDescent="0.35">
      <c r="A5" s="11">
        <f t="shared" ca="1" si="0"/>
        <v>580448576</v>
      </c>
      <c r="B5" s="11" t="str">
        <f t="shared" ca="1" si="1"/>
        <v>Ambition</v>
      </c>
      <c r="C5" s="11">
        <f t="shared" ca="1" si="2"/>
        <v>3300000</v>
      </c>
      <c r="D5" s="8"/>
      <c r="E5" s="8"/>
      <c r="F5" s="8"/>
      <c r="I5" s="12">
        <v>3</v>
      </c>
      <c r="J5" s="12" t="s">
        <v>146</v>
      </c>
      <c r="K5" s="14">
        <v>11783620</v>
      </c>
      <c r="L5" s="14">
        <v>2215000</v>
      </c>
      <c r="M5" s="39" t="s">
        <v>153</v>
      </c>
    </row>
    <row r="6" spans="1:13" x14ac:dyDescent="0.35">
      <c r="A6" s="11">
        <f t="shared" ca="1" si="0"/>
        <v>688645257</v>
      </c>
      <c r="B6" s="11" t="str">
        <f t="shared" ca="1" si="1"/>
        <v>Active</v>
      </c>
      <c r="C6" s="11">
        <f t="shared" ca="1" si="2"/>
        <v>450000</v>
      </c>
      <c r="D6" s="8"/>
      <c r="E6" s="8"/>
      <c r="F6" s="8"/>
      <c r="I6" s="12">
        <v>4</v>
      </c>
      <c r="J6" s="12" t="s">
        <v>147</v>
      </c>
      <c r="K6" s="14">
        <v>13402590</v>
      </c>
      <c r="L6" s="14">
        <v>2580000</v>
      </c>
      <c r="M6" s="39" t="s">
        <v>150</v>
      </c>
    </row>
    <row r="7" spans="1:13" x14ac:dyDescent="0.35">
      <c r="A7" s="11">
        <f t="shared" ca="1" si="0"/>
        <v>969252864</v>
      </c>
      <c r="B7" s="11" t="str">
        <f t="shared" ca="1" si="1"/>
        <v>Style</v>
      </c>
      <c r="C7" s="11">
        <f t="shared" ca="1" si="2"/>
        <v>4350000</v>
      </c>
      <c r="D7" s="8"/>
      <c r="E7" s="8"/>
      <c r="F7" s="8"/>
      <c r="I7" s="12">
        <v>5</v>
      </c>
      <c r="J7" s="12" t="s">
        <v>144</v>
      </c>
      <c r="K7" s="14">
        <v>10100540</v>
      </c>
      <c r="L7" s="14">
        <v>1480000</v>
      </c>
      <c r="M7" s="39" t="s">
        <v>151</v>
      </c>
    </row>
    <row r="8" spans="1:13" x14ac:dyDescent="0.35">
      <c r="A8" s="11">
        <f t="shared" ca="1" si="0"/>
        <v>888912994</v>
      </c>
      <c r="B8" s="11" t="str">
        <f t="shared" ca="1" si="1"/>
        <v>RS</v>
      </c>
      <c r="C8" s="11">
        <f t="shared" ca="1" si="2"/>
        <v>6350000</v>
      </c>
      <c r="D8" s="8"/>
      <c r="E8" s="8"/>
      <c r="F8" s="8"/>
      <c r="I8" s="12">
        <v>6</v>
      </c>
      <c r="J8" s="12" t="s">
        <v>145</v>
      </c>
      <c r="K8" s="14">
        <v>10163720</v>
      </c>
      <c r="L8" s="14">
        <v>1960000</v>
      </c>
      <c r="M8" s="39" t="s">
        <v>154</v>
      </c>
    </row>
    <row r="9" spans="1:13" x14ac:dyDescent="0.35">
      <c r="A9" s="11">
        <f t="shared" ca="1" si="0"/>
        <v>470464112</v>
      </c>
      <c r="B9" s="11" t="str">
        <f t="shared" ca="1" si="1"/>
        <v>Ambition</v>
      </c>
      <c r="C9" s="11">
        <f t="shared" ca="1" si="2"/>
        <v>6950000</v>
      </c>
      <c r="D9" s="8"/>
      <c r="E9" s="8"/>
      <c r="F9" s="8"/>
      <c r="I9" s="12">
        <v>7</v>
      </c>
      <c r="J9" s="12" t="s">
        <v>143</v>
      </c>
      <c r="K9" s="14">
        <v>10081170</v>
      </c>
      <c r="L9" s="14">
        <v>1395000</v>
      </c>
      <c r="M9" s="39" t="s">
        <v>154</v>
      </c>
    </row>
    <row r="10" spans="1:13" x14ac:dyDescent="0.35">
      <c r="A10" s="11">
        <f t="shared" ca="1" si="0"/>
        <v>372471863</v>
      </c>
      <c r="B10" s="11" t="str">
        <f t="shared" ca="1" si="1"/>
        <v>L&amp;K</v>
      </c>
      <c r="C10" s="11">
        <f t="shared" ca="1" si="2"/>
        <v>5000000</v>
      </c>
      <c r="D10" s="8"/>
      <c r="E10" s="8"/>
      <c r="F10" s="8"/>
    </row>
    <row r="11" spans="1:13" x14ac:dyDescent="0.35">
      <c r="A11" s="11">
        <f t="shared" ca="1" si="0"/>
        <v>608065011</v>
      </c>
      <c r="B11" s="11" t="str">
        <f t="shared" ca="1" si="1"/>
        <v>Ambition</v>
      </c>
      <c r="C11" s="11">
        <f t="shared" ca="1" si="2"/>
        <v>2550000</v>
      </c>
      <c r="D11" s="8"/>
      <c r="E11" s="8"/>
      <c r="F11" s="8"/>
      <c r="J11" s="54" t="s">
        <v>137</v>
      </c>
      <c r="K11" s="54"/>
      <c r="L11" s="15" t="s">
        <v>101</v>
      </c>
    </row>
    <row r="12" spans="1:13" x14ac:dyDescent="0.35">
      <c r="A12" s="11">
        <f t="shared" ca="1" si="0"/>
        <v>301517992</v>
      </c>
      <c r="B12" s="11" t="str">
        <f t="shared" ca="1" si="1"/>
        <v>SportLine</v>
      </c>
      <c r="C12" s="11">
        <f t="shared" ca="1" si="2"/>
        <v>3500000</v>
      </c>
      <c r="D12" s="8"/>
      <c r="E12" s="8"/>
      <c r="F12" s="8"/>
      <c r="J12" s="14">
        <v>0</v>
      </c>
      <c r="K12" s="16">
        <v>0</v>
      </c>
    </row>
    <row r="13" spans="1:13" x14ac:dyDescent="0.35">
      <c r="A13" s="11">
        <f t="shared" ca="1" si="0"/>
        <v>874100103</v>
      </c>
      <c r="B13" s="11" t="str">
        <f t="shared" ca="1" si="1"/>
        <v>RS</v>
      </c>
      <c r="C13" s="11">
        <f t="shared" ca="1" si="2"/>
        <v>0</v>
      </c>
      <c r="D13" s="8"/>
      <c r="E13" s="8"/>
      <c r="F13" s="8"/>
      <c r="J13" s="14">
        <v>500000</v>
      </c>
      <c r="K13" s="16">
        <v>6.0000000000000001E-3</v>
      </c>
    </row>
    <row r="14" spans="1:13" x14ac:dyDescent="0.35">
      <c r="A14" s="11">
        <f t="shared" ca="1" si="0"/>
        <v>230700088</v>
      </c>
      <c r="B14" s="11" t="str">
        <f t="shared" ca="1" si="1"/>
        <v>L&amp;K</v>
      </c>
      <c r="C14" s="11">
        <f t="shared" ca="1" si="2"/>
        <v>1500000</v>
      </c>
      <c r="D14" s="8"/>
      <c r="E14" s="8"/>
      <c r="F14" s="8"/>
      <c r="J14" s="14">
        <v>1500000</v>
      </c>
      <c r="K14" s="16">
        <v>8.0000000000000002E-3</v>
      </c>
    </row>
    <row r="15" spans="1:13" x14ac:dyDescent="0.35">
      <c r="A15" s="11">
        <f t="shared" ca="1" si="0"/>
        <v>791387901</v>
      </c>
      <c r="B15" s="11" t="str">
        <f t="shared" ca="1" si="1"/>
        <v>Style</v>
      </c>
      <c r="C15" s="11">
        <f t="shared" ca="1" si="2"/>
        <v>2250000</v>
      </c>
      <c r="D15" s="8"/>
      <c r="E15" s="8"/>
      <c r="F15" s="8"/>
      <c r="J15" s="14">
        <v>3000000</v>
      </c>
      <c r="K15" s="16">
        <v>9.4999999999999998E-3</v>
      </c>
    </row>
    <row r="16" spans="1:13" x14ac:dyDescent="0.35">
      <c r="A16" s="11">
        <f t="shared" ca="1" si="0"/>
        <v>631105035</v>
      </c>
      <c r="B16" s="11" t="str">
        <f t="shared" ca="1" si="1"/>
        <v>RS</v>
      </c>
      <c r="C16" s="11">
        <f t="shared" ca="1" si="2"/>
        <v>4550000</v>
      </c>
      <c r="D16" s="8"/>
      <c r="E16" s="8"/>
      <c r="F16" s="8"/>
      <c r="J16" s="14">
        <v>5000000</v>
      </c>
      <c r="K16" s="16">
        <v>1.2E-2</v>
      </c>
    </row>
    <row r="17" spans="1:11" x14ac:dyDescent="0.35">
      <c r="A17" s="11">
        <f t="shared" ca="1" si="0"/>
        <v>161368104</v>
      </c>
      <c r="B17" s="11" t="str">
        <f t="shared" ca="1" si="1"/>
        <v>Ambition</v>
      </c>
      <c r="C17" s="11">
        <f t="shared" ca="1" si="2"/>
        <v>300000</v>
      </c>
      <c r="D17" s="8"/>
      <c r="E17" s="8"/>
      <c r="F17" s="8"/>
      <c r="J17" s="14">
        <v>8000000</v>
      </c>
      <c r="K17" s="16">
        <v>1.7500000000000002E-2</v>
      </c>
    </row>
    <row r="18" spans="1:11" x14ac:dyDescent="0.35">
      <c r="A18" s="11">
        <f t="shared" ca="1" si="0"/>
        <v>521165004</v>
      </c>
      <c r="B18" s="11" t="str">
        <f t="shared" ca="1" si="1"/>
        <v>RS</v>
      </c>
      <c r="C18" s="11">
        <f t="shared" ca="1" si="2"/>
        <v>2000000</v>
      </c>
      <c r="D18" s="8"/>
      <c r="E18" s="8"/>
      <c r="F18" s="8"/>
    </row>
    <row r="19" spans="1:11" x14ac:dyDescent="0.35">
      <c r="A19" s="11">
        <f t="shared" ca="1" si="0"/>
        <v>239496364</v>
      </c>
      <c r="B19" s="11" t="str">
        <f t="shared" ca="1" si="1"/>
        <v>SportLine</v>
      </c>
      <c r="C19" s="11">
        <f t="shared" ca="1" si="2"/>
        <v>250000</v>
      </c>
      <c r="D19" s="8"/>
      <c r="E19" s="8"/>
      <c r="F19" s="8"/>
    </row>
    <row r="20" spans="1:11" x14ac:dyDescent="0.35">
      <c r="A20" s="11">
        <f t="shared" ca="1" si="0"/>
        <v>248527720</v>
      </c>
      <c r="B20" s="11" t="str">
        <f t="shared" ca="1" si="1"/>
        <v>RS</v>
      </c>
      <c r="C20" s="11">
        <f t="shared" ca="1" si="2"/>
        <v>2100000</v>
      </c>
      <c r="D20" s="8"/>
      <c r="E20" s="8"/>
      <c r="F20" s="8"/>
    </row>
    <row r="21" spans="1:11" x14ac:dyDescent="0.35">
      <c r="A21" s="11">
        <f t="shared" ca="1" si="0"/>
        <v>923343803</v>
      </c>
      <c r="B21" s="11" t="str">
        <f t="shared" ca="1" si="1"/>
        <v>Style</v>
      </c>
      <c r="C21" s="11">
        <f t="shared" ca="1" si="2"/>
        <v>3450000</v>
      </c>
      <c r="D21" s="8"/>
      <c r="E21" s="8"/>
      <c r="F21" s="8"/>
    </row>
    <row r="22" spans="1:11" x14ac:dyDescent="0.35">
      <c r="A22" s="11">
        <f t="shared" ca="1" si="0"/>
        <v>657769567</v>
      </c>
      <c r="B22" s="11" t="str">
        <f t="shared" ca="1" si="1"/>
        <v>RS</v>
      </c>
      <c r="C22" s="11">
        <f t="shared" ca="1" si="2"/>
        <v>3250000</v>
      </c>
      <c r="D22" s="8"/>
      <c r="E22" s="8"/>
      <c r="F22" s="8"/>
    </row>
    <row r="23" spans="1:11" x14ac:dyDescent="0.35">
      <c r="A23" s="11">
        <f t="shared" ca="1" si="0"/>
        <v>780838182</v>
      </c>
      <c r="B23" s="11" t="str">
        <f t="shared" ca="1" si="1"/>
        <v>Style</v>
      </c>
      <c r="C23" s="11">
        <f t="shared" ca="1" si="2"/>
        <v>4600000</v>
      </c>
      <c r="D23" s="8"/>
      <c r="E23" s="8"/>
      <c r="F23" s="8"/>
    </row>
    <row r="24" spans="1:11" x14ac:dyDescent="0.35">
      <c r="A24" s="11">
        <f t="shared" ca="1" si="0"/>
        <v>495525852</v>
      </c>
      <c r="B24" s="11" t="str">
        <f t="shared" ca="1" si="1"/>
        <v>Style</v>
      </c>
      <c r="C24" s="11">
        <f t="shared" ca="1" si="2"/>
        <v>3900000</v>
      </c>
      <c r="D24" s="8"/>
      <c r="E24" s="8"/>
      <c r="F24" s="8"/>
    </row>
    <row r="25" spans="1:11" x14ac:dyDescent="0.35">
      <c r="A25" s="11">
        <f t="shared" ca="1" si="0"/>
        <v>758918263</v>
      </c>
      <c r="B25" s="11" t="str">
        <f t="shared" ca="1" si="1"/>
        <v>SportLine</v>
      </c>
      <c r="C25" s="11">
        <f t="shared" ca="1" si="2"/>
        <v>7700000</v>
      </c>
      <c r="D25" s="8"/>
      <c r="E25" s="8"/>
      <c r="F25" s="8"/>
    </row>
    <row r="26" spans="1:11" x14ac:dyDescent="0.35">
      <c r="A26" s="11">
        <f t="shared" ca="1" si="0"/>
        <v>423024072</v>
      </c>
      <c r="B26" s="11" t="str">
        <f t="shared" ca="1" si="1"/>
        <v>Ambition</v>
      </c>
      <c r="C26" s="11">
        <f t="shared" ca="1" si="2"/>
        <v>2750000</v>
      </c>
      <c r="D26" s="8"/>
      <c r="E26" s="8"/>
      <c r="F26" s="8"/>
    </row>
    <row r="27" spans="1:11" x14ac:dyDescent="0.35">
      <c r="A27" s="11">
        <f t="shared" ca="1" si="0"/>
        <v>566495019</v>
      </c>
      <c r="B27" s="11" t="str">
        <f t="shared" ca="1" si="1"/>
        <v>Scout</v>
      </c>
      <c r="C27" s="11">
        <f t="shared" ca="1" si="2"/>
        <v>7700000</v>
      </c>
      <c r="D27" s="8"/>
      <c r="E27" s="8"/>
      <c r="F27" s="8"/>
    </row>
    <row r="28" spans="1:11" x14ac:dyDescent="0.35">
      <c r="A28" s="11">
        <f t="shared" ca="1" si="0"/>
        <v>951481531</v>
      </c>
      <c r="B28" s="11" t="str">
        <f t="shared" ca="1" si="1"/>
        <v>Style</v>
      </c>
      <c r="C28" s="11">
        <f t="shared" ca="1" si="2"/>
        <v>1150000</v>
      </c>
      <c r="D28" s="8"/>
      <c r="E28" s="8"/>
      <c r="F28" s="8"/>
    </row>
    <row r="29" spans="1:11" x14ac:dyDescent="0.35">
      <c r="A29" s="11">
        <f t="shared" ca="1" si="0"/>
        <v>671405299</v>
      </c>
      <c r="B29" s="11" t="str">
        <f t="shared" ca="1" si="1"/>
        <v>Ambition</v>
      </c>
      <c r="C29" s="11">
        <f t="shared" ca="1" si="2"/>
        <v>7100000</v>
      </c>
      <c r="D29" s="8"/>
      <c r="E29" s="8"/>
      <c r="F29" s="8"/>
    </row>
    <row r="30" spans="1:11" x14ac:dyDescent="0.35">
      <c r="A30" s="11">
        <f t="shared" ca="1" si="0"/>
        <v>380208712</v>
      </c>
      <c r="B30" s="11" t="str">
        <f t="shared" ca="1" si="1"/>
        <v>RS</v>
      </c>
      <c r="C30" s="11">
        <f t="shared" ca="1" si="2"/>
        <v>1800000</v>
      </c>
      <c r="D30" s="8"/>
      <c r="E30" s="8"/>
      <c r="F30" s="8"/>
    </row>
    <row r="31" spans="1:11" x14ac:dyDescent="0.35">
      <c r="A31" s="11">
        <f t="shared" ca="1" si="0"/>
        <v>179103066</v>
      </c>
      <c r="B31" s="11" t="str">
        <f t="shared" ca="1" si="1"/>
        <v>Ambition</v>
      </c>
      <c r="C31" s="11">
        <f t="shared" ca="1" si="2"/>
        <v>5750000</v>
      </c>
      <c r="D31" s="8"/>
      <c r="E31" s="8"/>
      <c r="F31" s="8"/>
    </row>
    <row r="32" spans="1:11" x14ac:dyDescent="0.35">
      <c r="A32" s="11">
        <f t="shared" ca="1" si="0"/>
        <v>978939322</v>
      </c>
      <c r="B32" s="11" t="str">
        <f t="shared" ca="1" si="1"/>
        <v>Active</v>
      </c>
      <c r="C32" s="11">
        <f t="shared" ca="1" si="2"/>
        <v>6400000</v>
      </c>
      <c r="D32" s="8"/>
      <c r="E32" s="8"/>
      <c r="F32" s="8"/>
    </row>
    <row r="33" spans="1:6" x14ac:dyDescent="0.35">
      <c r="A33" s="11">
        <f t="shared" ca="1" si="0"/>
        <v>928116693</v>
      </c>
      <c r="B33" s="11" t="str">
        <f t="shared" ca="1" si="1"/>
        <v>Ambition</v>
      </c>
      <c r="C33" s="11">
        <f t="shared" ca="1" si="2"/>
        <v>3850000</v>
      </c>
      <c r="D33" s="8"/>
      <c r="E33" s="8"/>
      <c r="F33" s="8"/>
    </row>
    <row r="34" spans="1:6" x14ac:dyDescent="0.35">
      <c r="A34" s="11">
        <f t="shared" ca="1" si="0"/>
        <v>148962387</v>
      </c>
      <c r="B34" s="11" t="str">
        <f t="shared" ca="1" si="1"/>
        <v>SportLine</v>
      </c>
      <c r="C34" s="11">
        <f t="shared" ca="1" si="2"/>
        <v>4400000</v>
      </c>
      <c r="D34" s="8"/>
      <c r="E34" s="8"/>
      <c r="F34" s="8"/>
    </row>
    <row r="35" spans="1:6" x14ac:dyDescent="0.35">
      <c r="A35" s="11">
        <f t="shared" ca="1" si="0"/>
        <v>361720064</v>
      </c>
      <c r="B35" s="11" t="str">
        <f t="shared" ca="1" si="1"/>
        <v>RS</v>
      </c>
      <c r="C35" s="11">
        <f t="shared" ca="1" si="2"/>
        <v>5100000</v>
      </c>
      <c r="D35" s="8"/>
      <c r="E35" s="8"/>
      <c r="F35" s="8"/>
    </row>
  </sheetData>
  <sheetProtection formatCells="0" autoFilter="0"/>
  <mergeCells count="1">
    <mergeCell ref="J11:K11"/>
  </mergeCells>
  <pageMargins left="0.7" right="0.7" top="0.75" bottom="0.75" header="0.3" footer="0.3"/>
  <ignoredErrors>
    <ignoredError sqref="A3:C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3" sqref="M3:M9"/>
    </sheetView>
  </sheetViews>
  <sheetFormatPr defaultColWidth="9.1796875" defaultRowHeight="14.5" x14ac:dyDescent="0.35"/>
  <cols>
    <col min="1" max="1" width="14" style="31" customWidth="1"/>
    <col min="2" max="2" width="12.453125" style="31" bestFit="1" customWidth="1"/>
    <col min="3" max="3" width="15.1796875" style="31" bestFit="1" customWidth="1"/>
    <col min="4" max="4" width="12.26953125" style="31" bestFit="1" customWidth="1"/>
    <col min="5" max="5" width="13.54296875" style="31" bestFit="1" customWidth="1"/>
    <col min="6" max="6" width="49.453125" style="31" bestFit="1" customWidth="1"/>
    <col min="7" max="8" width="9.1796875" style="31"/>
    <col min="9" max="9" width="2" style="31" bestFit="1" customWidth="1"/>
    <col min="10" max="10" width="12.453125" style="31" bestFit="1" customWidth="1"/>
    <col min="11" max="11" width="13.54296875" style="31" bestFit="1" customWidth="1"/>
    <col min="12" max="12" width="12.26953125" style="31" bestFit="1" customWidth="1"/>
    <col min="13" max="13" width="49.453125" style="31" bestFit="1" customWidth="1"/>
    <col min="14" max="16384" width="9.1796875" style="31"/>
  </cols>
  <sheetData>
    <row r="1" spans="1:13" x14ac:dyDescent="0.35">
      <c r="A1" s="55" t="s">
        <v>148</v>
      </c>
      <c r="B1" s="56"/>
      <c r="C1" s="56"/>
      <c r="D1" s="56"/>
      <c r="E1" s="56"/>
      <c r="F1" s="57"/>
    </row>
    <row r="2" spans="1:13" s="33" customFormat="1" x14ac:dyDescent="0.35">
      <c r="A2" s="32" t="s">
        <v>135</v>
      </c>
      <c r="B2" s="32" t="s">
        <v>136</v>
      </c>
      <c r="C2" s="32" t="s">
        <v>137</v>
      </c>
      <c r="D2" s="32" t="s">
        <v>138</v>
      </c>
      <c r="E2" s="32" t="s">
        <v>139</v>
      </c>
      <c r="F2" s="32" t="s">
        <v>140</v>
      </c>
      <c r="J2" s="34" t="s">
        <v>136</v>
      </c>
      <c r="K2" s="34" t="s">
        <v>149</v>
      </c>
      <c r="L2" s="34" t="s">
        <v>138</v>
      </c>
      <c r="M2" s="34" t="s">
        <v>140</v>
      </c>
    </row>
    <row r="3" spans="1:13" x14ac:dyDescent="0.35">
      <c r="A3" s="35">
        <f ca="1">RANDBETWEEN(123456789,999999999)</f>
        <v>802571247</v>
      </c>
      <c r="B3" s="36" t="str">
        <f ca="1">VLOOKUP(RANDBETWEEN(1,7),$I$3:$M$9,2)</f>
        <v>Active</v>
      </c>
      <c r="C3" s="37">
        <f ca="1">MROUND(RANDBETWEEN(0,8000000),50000)</f>
        <v>200000</v>
      </c>
      <c r="D3" s="37">
        <f ca="1">VLOOKUP(B3,$J$3:$M$9,3)</f>
        <v>399000</v>
      </c>
      <c r="E3" s="37">
        <f ca="1">(1-VLOOKUP(C3,$J$12:$K$17,2,TRUE))*VLOOKUP(B3,$J$3:$M$9,2)-D3</f>
        <v>7857180</v>
      </c>
      <c r="F3" s="38" t="str">
        <f ca="1">VLOOKUP(B3,$J$3:$M$9,4)</f>
        <v>-</v>
      </c>
      <c r="I3" s="39">
        <v>1</v>
      </c>
      <c r="J3" s="39" t="s">
        <v>141</v>
      </c>
      <c r="K3" s="40">
        <v>8256180</v>
      </c>
      <c r="L3" s="40">
        <v>399000</v>
      </c>
      <c r="M3" s="41" t="s">
        <v>101</v>
      </c>
    </row>
    <row r="4" spans="1:13" x14ac:dyDescent="0.35">
      <c r="A4" s="35">
        <f t="shared" ref="A4:A35" ca="1" si="0">RANDBETWEEN(123456789,999999999)</f>
        <v>876402858</v>
      </c>
      <c r="B4" s="36" t="str">
        <f t="shared" ref="B4:B35" ca="1" si="1">VLOOKUP(RANDBETWEEN(1,7),$I$3:$M$9,2)</f>
        <v>Style</v>
      </c>
      <c r="C4" s="37">
        <f t="shared" ref="C4:C35" ca="1" si="2">MROUND(RANDBETWEEN(0,8000000),50000)</f>
        <v>8000000</v>
      </c>
      <c r="D4" s="37">
        <f t="shared" ref="D4:D35" ca="1" si="3">VLOOKUP(B4,$J$3:$M$9,3)</f>
        <v>1395000</v>
      </c>
      <c r="E4" s="37">
        <f t="shared" ref="E4:E35" ca="1" si="4">(1-VLOOKUP(C4,$J$12:$K$17,2,TRUE))*VLOOKUP(B4,$J$3:$M$9,2)-D4</f>
        <v>8509749.5250000004</v>
      </c>
      <c r="F4" s="38" t="str">
        <f t="shared" ref="F4:F35" ca="1" si="5">VLOOKUP(B4,$J$3:$M$9,4)</f>
        <v>vezetéstechnikai tréning + 30.000 Ft-os benzinutlvány</v>
      </c>
      <c r="I4" s="39">
        <v>2</v>
      </c>
      <c r="J4" s="39" t="s">
        <v>142</v>
      </c>
      <c r="K4" s="40">
        <v>9011830</v>
      </c>
      <c r="L4" s="40">
        <v>865000</v>
      </c>
      <c r="M4" s="39" t="s">
        <v>152</v>
      </c>
    </row>
    <row r="5" spans="1:13" x14ac:dyDescent="0.35">
      <c r="A5" s="35">
        <f t="shared" ca="1" si="0"/>
        <v>582647371</v>
      </c>
      <c r="B5" s="36" t="str">
        <f t="shared" ca="1" si="1"/>
        <v>Style</v>
      </c>
      <c r="C5" s="37">
        <f t="shared" ca="1" si="2"/>
        <v>3600000</v>
      </c>
      <c r="D5" s="37">
        <f t="shared" ca="1" si="3"/>
        <v>1395000</v>
      </c>
      <c r="E5" s="37">
        <f t="shared" ca="1" si="4"/>
        <v>8590398.8849999998</v>
      </c>
      <c r="F5" s="38" t="str">
        <f t="shared" ca="1" si="5"/>
        <v>vezetéstechnikai tréning + 30.000 Ft-os benzinutlvány</v>
      </c>
      <c r="I5" s="39">
        <v>3</v>
      </c>
      <c r="J5" s="39" t="s">
        <v>146</v>
      </c>
      <c r="K5" s="40">
        <v>11783620</v>
      </c>
      <c r="L5" s="40">
        <v>2215000</v>
      </c>
      <c r="M5" s="39" t="s">
        <v>153</v>
      </c>
    </row>
    <row r="6" spans="1:13" x14ac:dyDescent="0.35">
      <c r="A6" s="35">
        <f t="shared" ca="1" si="0"/>
        <v>147666938</v>
      </c>
      <c r="B6" s="36" t="str">
        <f t="shared" ca="1" si="1"/>
        <v>RS</v>
      </c>
      <c r="C6" s="37">
        <f t="shared" ca="1" si="2"/>
        <v>2700000</v>
      </c>
      <c r="D6" s="37">
        <f t="shared" ca="1" si="3"/>
        <v>2580000</v>
      </c>
      <c r="E6" s="37">
        <f t="shared" ca="1" si="4"/>
        <v>10715369.279999999</v>
      </c>
      <c r="F6" s="38" t="str">
        <f t="shared" ca="1" si="5"/>
        <v>vezetéstechnikai tréning</v>
      </c>
      <c r="I6" s="39">
        <v>4</v>
      </c>
      <c r="J6" s="39" t="s">
        <v>147</v>
      </c>
      <c r="K6" s="40">
        <v>13402590</v>
      </c>
      <c r="L6" s="40">
        <v>2580000</v>
      </c>
      <c r="M6" s="39" t="s">
        <v>150</v>
      </c>
    </row>
    <row r="7" spans="1:13" x14ac:dyDescent="0.35">
      <c r="A7" s="35">
        <f t="shared" ca="1" si="0"/>
        <v>860056032</v>
      </c>
      <c r="B7" s="36" t="str">
        <f t="shared" ca="1" si="1"/>
        <v>Style</v>
      </c>
      <c r="C7" s="37">
        <f t="shared" ca="1" si="2"/>
        <v>6750000</v>
      </c>
      <c r="D7" s="37">
        <f t="shared" ca="1" si="3"/>
        <v>1395000</v>
      </c>
      <c r="E7" s="37">
        <f t="shared" ca="1" si="4"/>
        <v>8565195.959999999</v>
      </c>
      <c r="F7" s="38" t="str">
        <f t="shared" ca="1" si="5"/>
        <v>vezetéstechnikai tréning + 30.000 Ft-os benzinutlvány</v>
      </c>
      <c r="I7" s="39">
        <v>5</v>
      </c>
      <c r="J7" s="39" t="s">
        <v>144</v>
      </c>
      <c r="K7" s="40">
        <v>10100540</v>
      </c>
      <c r="L7" s="40">
        <v>1480000</v>
      </c>
      <c r="M7" s="39" t="s">
        <v>151</v>
      </c>
    </row>
    <row r="8" spans="1:13" x14ac:dyDescent="0.35">
      <c r="A8" s="35">
        <f t="shared" ca="1" si="0"/>
        <v>881850809</v>
      </c>
      <c r="B8" s="36" t="str">
        <f t="shared" ca="1" si="1"/>
        <v>Scout</v>
      </c>
      <c r="C8" s="37">
        <f t="shared" ca="1" si="2"/>
        <v>3800000</v>
      </c>
      <c r="D8" s="37">
        <f t="shared" ca="1" si="3"/>
        <v>1480000</v>
      </c>
      <c r="E8" s="37">
        <f t="shared" ca="1" si="4"/>
        <v>8524584.870000001</v>
      </c>
      <c r="F8" s="38" t="str">
        <f t="shared" ca="1" si="5"/>
        <v>téligumi garnitúra</v>
      </c>
      <c r="I8" s="39">
        <v>6</v>
      </c>
      <c r="J8" s="39" t="s">
        <v>145</v>
      </c>
      <c r="K8" s="40">
        <v>10163720</v>
      </c>
      <c r="L8" s="40">
        <v>1960000</v>
      </c>
      <c r="M8" s="39" t="s">
        <v>154</v>
      </c>
    </row>
    <row r="9" spans="1:13" x14ac:dyDescent="0.35">
      <c r="A9" s="35">
        <f t="shared" ca="1" si="0"/>
        <v>872729653</v>
      </c>
      <c r="B9" s="36" t="str">
        <f t="shared" ca="1" si="1"/>
        <v>L&amp;K</v>
      </c>
      <c r="C9" s="37">
        <f t="shared" ca="1" si="2"/>
        <v>7350000</v>
      </c>
      <c r="D9" s="37">
        <f t="shared" ca="1" si="3"/>
        <v>2215000</v>
      </c>
      <c r="E9" s="37">
        <f t="shared" ca="1" si="4"/>
        <v>9427216.5600000005</v>
      </c>
      <c r="F9" s="38" t="str">
        <f t="shared" ca="1" si="5"/>
        <v>új forgalmi + új törzskönyv kiállításának díja</v>
      </c>
      <c r="I9" s="39">
        <v>7</v>
      </c>
      <c r="J9" s="39" t="s">
        <v>143</v>
      </c>
      <c r="K9" s="40">
        <v>10081170</v>
      </c>
      <c r="L9" s="40">
        <v>1395000</v>
      </c>
      <c r="M9" s="39" t="s">
        <v>154</v>
      </c>
    </row>
    <row r="10" spans="1:13" x14ac:dyDescent="0.35">
      <c r="A10" s="35">
        <f t="shared" ca="1" si="0"/>
        <v>336505518</v>
      </c>
      <c r="B10" s="36" t="str">
        <f t="shared" ca="1" si="1"/>
        <v>L&amp;K</v>
      </c>
      <c r="C10" s="37">
        <f t="shared" ca="1" si="2"/>
        <v>4200000</v>
      </c>
      <c r="D10" s="37">
        <f t="shared" ca="1" si="3"/>
        <v>2215000</v>
      </c>
      <c r="E10" s="37">
        <f t="shared" ca="1" si="4"/>
        <v>9456675.6100000013</v>
      </c>
      <c r="F10" s="38" t="str">
        <f t="shared" ca="1" si="5"/>
        <v>új forgalmi + új törzskönyv kiállításának díja</v>
      </c>
      <c r="M10" s="59"/>
    </row>
    <row r="11" spans="1:13" x14ac:dyDescent="0.35">
      <c r="A11" s="35">
        <f t="shared" ca="1" si="0"/>
        <v>815413038</v>
      </c>
      <c r="B11" s="36" t="str">
        <f t="shared" ca="1" si="1"/>
        <v>L&amp;K</v>
      </c>
      <c r="C11" s="37">
        <f t="shared" ca="1" si="2"/>
        <v>2800000</v>
      </c>
      <c r="D11" s="37">
        <f t="shared" ca="1" si="3"/>
        <v>2215000</v>
      </c>
      <c r="E11" s="37">
        <f t="shared" ca="1" si="4"/>
        <v>9474351.0399999991</v>
      </c>
      <c r="F11" s="38" t="str">
        <f t="shared" ca="1" si="5"/>
        <v>új forgalmi + új törzskönyv kiállításának díja</v>
      </c>
      <c r="J11" s="58" t="s">
        <v>137</v>
      </c>
      <c r="K11" s="58"/>
      <c r="L11" s="42"/>
    </row>
    <row r="12" spans="1:13" x14ac:dyDescent="0.35">
      <c r="A12" s="35">
        <f t="shared" ca="1" si="0"/>
        <v>295914899</v>
      </c>
      <c r="B12" s="36" t="str">
        <f t="shared" ca="1" si="1"/>
        <v>Ambition</v>
      </c>
      <c r="C12" s="37">
        <f t="shared" ca="1" si="2"/>
        <v>4800000</v>
      </c>
      <c r="D12" s="37">
        <f t="shared" ca="1" si="3"/>
        <v>865000</v>
      </c>
      <c r="E12" s="37">
        <f t="shared" ca="1" si="4"/>
        <v>8061217.6150000002</v>
      </c>
      <c r="F12" s="38" t="str">
        <f t="shared" ca="1" si="5"/>
        <v>új forgalmi engedély kiállításának díja</v>
      </c>
      <c r="J12" s="40">
        <v>0</v>
      </c>
      <c r="K12" s="43">
        <v>0</v>
      </c>
    </row>
    <row r="13" spans="1:13" x14ac:dyDescent="0.35">
      <c r="A13" s="35">
        <f t="shared" ca="1" si="0"/>
        <v>991592789</v>
      </c>
      <c r="B13" s="36" t="str">
        <f t="shared" ca="1" si="1"/>
        <v>Style</v>
      </c>
      <c r="C13" s="37">
        <f t="shared" ca="1" si="2"/>
        <v>7750000</v>
      </c>
      <c r="D13" s="37">
        <f t="shared" ca="1" si="3"/>
        <v>1395000</v>
      </c>
      <c r="E13" s="37">
        <f t="shared" ca="1" si="4"/>
        <v>8565195.959999999</v>
      </c>
      <c r="F13" s="38" t="str">
        <f t="shared" ca="1" si="5"/>
        <v>vezetéstechnikai tréning + 30.000 Ft-os benzinutlvány</v>
      </c>
      <c r="J13" s="40">
        <v>500000</v>
      </c>
      <c r="K13" s="43">
        <v>6.0000000000000001E-3</v>
      </c>
    </row>
    <row r="14" spans="1:13" x14ac:dyDescent="0.35">
      <c r="A14" s="35">
        <f t="shared" ca="1" si="0"/>
        <v>236923869</v>
      </c>
      <c r="B14" s="36" t="str">
        <f t="shared" ca="1" si="1"/>
        <v>Scout</v>
      </c>
      <c r="C14" s="37">
        <f t="shared" ca="1" si="2"/>
        <v>7150000</v>
      </c>
      <c r="D14" s="37">
        <f t="shared" ca="1" si="3"/>
        <v>1480000</v>
      </c>
      <c r="E14" s="37">
        <f t="shared" ca="1" si="4"/>
        <v>8499333.5199999996</v>
      </c>
      <c r="F14" s="38" t="str">
        <f t="shared" ca="1" si="5"/>
        <v>téligumi garnitúra</v>
      </c>
      <c r="J14" s="40">
        <v>1500000</v>
      </c>
      <c r="K14" s="43">
        <v>8.0000000000000002E-3</v>
      </c>
    </row>
    <row r="15" spans="1:13" x14ac:dyDescent="0.35">
      <c r="A15" s="35">
        <f t="shared" ca="1" si="0"/>
        <v>855290167</v>
      </c>
      <c r="B15" s="36" t="str">
        <f t="shared" ca="1" si="1"/>
        <v>SportLine</v>
      </c>
      <c r="C15" s="37">
        <f t="shared" ca="1" si="2"/>
        <v>1200000</v>
      </c>
      <c r="D15" s="37">
        <f t="shared" ca="1" si="3"/>
        <v>1960000</v>
      </c>
      <c r="E15" s="37">
        <f t="shared" ca="1" si="4"/>
        <v>8142737.6799999997</v>
      </c>
      <c r="F15" s="38" t="str">
        <f t="shared" ca="1" si="5"/>
        <v>vezetéstechnikai tréning + 30.000 Ft-os benzinutlvány</v>
      </c>
      <c r="J15" s="40">
        <v>3000000</v>
      </c>
      <c r="K15" s="43">
        <v>9.4999999999999998E-3</v>
      </c>
    </row>
    <row r="16" spans="1:13" x14ac:dyDescent="0.35">
      <c r="A16" s="35">
        <f t="shared" ca="1" si="0"/>
        <v>434212845</v>
      </c>
      <c r="B16" s="36" t="str">
        <f t="shared" ca="1" si="1"/>
        <v>Ambition</v>
      </c>
      <c r="C16" s="37">
        <f t="shared" ca="1" si="2"/>
        <v>7850000</v>
      </c>
      <c r="D16" s="37">
        <f t="shared" ca="1" si="3"/>
        <v>865000</v>
      </c>
      <c r="E16" s="37">
        <f t="shared" ca="1" si="4"/>
        <v>8038688.0399999991</v>
      </c>
      <c r="F16" s="38" t="str">
        <f t="shared" ca="1" si="5"/>
        <v>új forgalmi engedély kiállításának díja</v>
      </c>
      <c r="J16" s="40">
        <v>5000000</v>
      </c>
      <c r="K16" s="43">
        <v>1.2E-2</v>
      </c>
    </row>
    <row r="17" spans="1:11" x14ac:dyDescent="0.35">
      <c r="A17" s="35">
        <f t="shared" ca="1" si="0"/>
        <v>390345198</v>
      </c>
      <c r="B17" s="36" t="str">
        <f t="shared" ca="1" si="1"/>
        <v>Ambition</v>
      </c>
      <c r="C17" s="37">
        <f t="shared" ca="1" si="2"/>
        <v>4450000</v>
      </c>
      <c r="D17" s="37">
        <f t="shared" ca="1" si="3"/>
        <v>865000</v>
      </c>
      <c r="E17" s="37">
        <f t="shared" ca="1" si="4"/>
        <v>8061217.6150000002</v>
      </c>
      <c r="F17" s="38" t="str">
        <f t="shared" ca="1" si="5"/>
        <v>új forgalmi engedély kiállításának díja</v>
      </c>
      <c r="J17" s="40">
        <v>8000000</v>
      </c>
      <c r="K17" s="43">
        <v>1.7500000000000002E-2</v>
      </c>
    </row>
    <row r="18" spans="1:11" x14ac:dyDescent="0.35">
      <c r="A18" s="35">
        <f t="shared" ca="1" si="0"/>
        <v>638148266</v>
      </c>
      <c r="B18" s="36" t="str">
        <f t="shared" ca="1" si="1"/>
        <v>RS</v>
      </c>
      <c r="C18" s="37">
        <f t="shared" ca="1" si="2"/>
        <v>1000000</v>
      </c>
      <c r="D18" s="37">
        <f t="shared" ca="1" si="3"/>
        <v>2580000</v>
      </c>
      <c r="E18" s="37">
        <f t="shared" ca="1" si="4"/>
        <v>10742174.459999999</v>
      </c>
      <c r="F18" s="38" t="str">
        <f t="shared" ca="1" si="5"/>
        <v>vezetéstechnikai tréning</v>
      </c>
    </row>
    <row r="19" spans="1:11" x14ac:dyDescent="0.35">
      <c r="A19" s="35">
        <f t="shared" ca="1" si="0"/>
        <v>501533059</v>
      </c>
      <c r="B19" s="36" t="str">
        <f t="shared" ca="1" si="1"/>
        <v>Style</v>
      </c>
      <c r="C19" s="37">
        <f t="shared" ca="1" si="2"/>
        <v>6700000</v>
      </c>
      <c r="D19" s="37">
        <f t="shared" ca="1" si="3"/>
        <v>1395000</v>
      </c>
      <c r="E19" s="37">
        <f t="shared" ca="1" si="4"/>
        <v>8565195.959999999</v>
      </c>
      <c r="F19" s="38" t="str">
        <f t="shared" ca="1" si="5"/>
        <v>vezetéstechnikai tréning + 30.000 Ft-os benzinutlvány</v>
      </c>
    </row>
    <row r="20" spans="1:11" x14ac:dyDescent="0.35">
      <c r="A20" s="35">
        <f t="shared" ca="1" si="0"/>
        <v>232580189</v>
      </c>
      <c r="B20" s="36" t="str">
        <f t="shared" ca="1" si="1"/>
        <v>L&amp;K</v>
      </c>
      <c r="C20" s="37">
        <f t="shared" ca="1" si="2"/>
        <v>2200000</v>
      </c>
      <c r="D20" s="37">
        <f t="shared" ca="1" si="3"/>
        <v>2215000</v>
      </c>
      <c r="E20" s="37">
        <f t="shared" ca="1" si="4"/>
        <v>9474351.0399999991</v>
      </c>
      <c r="F20" s="38" t="str">
        <f t="shared" ca="1" si="5"/>
        <v>új forgalmi + új törzskönyv kiállításának díja</v>
      </c>
    </row>
    <row r="21" spans="1:11" x14ac:dyDescent="0.35">
      <c r="A21" s="35">
        <f t="shared" ca="1" si="0"/>
        <v>863953297</v>
      </c>
      <c r="B21" s="36" t="str">
        <f t="shared" ca="1" si="1"/>
        <v>Style</v>
      </c>
      <c r="C21" s="37">
        <f t="shared" ca="1" si="2"/>
        <v>6300000</v>
      </c>
      <c r="D21" s="37">
        <f t="shared" ca="1" si="3"/>
        <v>1395000</v>
      </c>
      <c r="E21" s="37">
        <f t="shared" ca="1" si="4"/>
        <v>8565195.959999999</v>
      </c>
      <c r="F21" s="38" t="str">
        <f t="shared" ca="1" si="5"/>
        <v>vezetéstechnikai tréning + 30.000 Ft-os benzinutlvány</v>
      </c>
    </row>
    <row r="22" spans="1:11" x14ac:dyDescent="0.35">
      <c r="A22" s="35">
        <f t="shared" ca="1" si="0"/>
        <v>569306166</v>
      </c>
      <c r="B22" s="36" t="str">
        <f t="shared" ca="1" si="1"/>
        <v>SportLine</v>
      </c>
      <c r="C22" s="37">
        <f t="shared" ca="1" si="2"/>
        <v>2250000</v>
      </c>
      <c r="D22" s="37">
        <f t="shared" ca="1" si="3"/>
        <v>1960000</v>
      </c>
      <c r="E22" s="37">
        <f t="shared" ca="1" si="4"/>
        <v>8122410.2400000002</v>
      </c>
      <c r="F22" s="38" t="str">
        <f t="shared" ca="1" si="5"/>
        <v>vezetéstechnikai tréning + 30.000 Ft-os benzinutlvány</v>
      </c>
    </row>
    <row r="23" spans="1:11" x14ac:dyDescent="0.35">
      <c r="A23" s="35">
        <f t="shared" ca="1" si="0"/>
        <v>216533884</v>
      </c>
      <c r="B23" s="36" t="str">
        <f t="shared" ca="1" si="1"/>
        <v>L&amp;K</v>
      </c>
      <c r="C23" s="37">
        <f t="shared" ca="1" si="2"/>
        <v>3050000</v>
      </c>
      <c r="D23" s="37">
        <f t="shared" ca="1" si="3"/>
        <v>2215000</v>
      </c>
      <c r="E23" s="37">
        <f t="shared" ca="1" si="4"/>
        <v>9456675.6100000013</v>
      </c>
      <c r="F23" s="38" t="str">
        <f t="shared" ca="1" si="5"/>
        <v>új forgalmi + új törzskönyv kiállításának díja</v>
      </c>
    </row>
    <row r="24" spans="1:11" x14ac:dyDescent="0.35">
      <c r="A24" s="35">
        <f t="shared" ca="1" si="0"/>
        <v>767357778</v>
      </c>
      <c r="B24" s="36" t="str">
        <f t="shared" ca="1" si="1"/>
        <v>L&amp;K</v>
      </c>
      <c r="C24" s="37">
        <f t="shared" ca="1" si="2"/>
        <v>1850000</v>
      </c>
      <c r="D24" s="37">
        <f t="shared" ca="1" si="3"/>
        <v>2215000</v>
      </c>
      <c r="E24" s="37">
        <f t="shared" ca="1" si="4"/>
        <v>9474351.0399999991</v>
      </c>
      <c r="F24" s="38" t="str">
        <f t="shared" ca="1" si="5"/>
        <v>új forgalmi + új törzskönyv kiállításának díja</v>
      </c>
    </row>
    <row r="25" spans="1:11" x14ac:dyDescent="0.35">
      <c r="A25" s="35">
        <f t="shared" ca="1" si="0"/>
        <v>862530420</v>
      </c>
      <c r="B25" s="36" t="str">
        <f t="shared" ca="1" si="1"/>
        <v>RS</v>
      </c>
      <c r="C25" s="37">
        <f t="shared" ca="1" si="2"/>
        <v>4850000</v>
      </c>
      <c r="D25" s="37">
        <f t="shared" ca="1" si="3"/>
        <v>2580000</v>
      </c>
      <c r="E25" s="37">
        <f t="shared" ca="1" si="4"/>
        <v>10695265.395000001</v>
      </c>
      <c r="F25" s="38" t="str">
        <f t="shared" ca="1" si="5"/>
        <v>vezetéstechnikai tréning</v>
      </c>
    </row>
    <row r="26" spans="1:11" x14ac:dyDescent="0.35">
      <c r="A26" s="35">
        <f t="shared" ca="1" si="0"/>
        <v>555301599</v>
      </c>
      <c r="B26" s="36" t="str">
        <f t="shared" ca="1" si="1"/>
        <v>L&amp;K</v>
      </c>
      <c r="C26" s="37">
        <f t="shared" ca="1" si="2"/>
        <v>4650000</v>
      </c>
      <c r="D26" s="37">
        <f t="shared" ca="1" si="3"/>
        <v>2215000</v>
      </c>
      <c r="E26" s="37">
        <f t="shared" ca="1" si="4"/>
        <v>9456675.6100000013</v>
      </c>
      <c r="F26" s="38" t="str">
        <f t="shared" ca="1" si="5"/>
        <v>új forgalmi + új törzskönyv kiállításának díja</v>
      </c>
    </row>
    <row r="27" spans="1:11" x14ac:dyDescent="0.35">
      <c r="A27" s="35">
        <f t="shared" ca="1" si="0"/>
        <v>444026549</v>
      </c>
      <c r="B27" s="36" t="str">
        <f t="shared" ca="1" si="1"/>
        <v>Scout</v>
      </c>
      <c r="C27" s="37">
        <f t="shared" ca="1" si="2"/>
        <v>1800000</v>
      </c>
      <c r="D27" s="37">
        <f t="shared" ca="1" si="3"/>
        <v>1480000</v>
      </c>
      <c r="E27" s="37">
        <f t="shared" ca="1" si="4"/>
        <v>8539735.6799999997</v>
      </c>
      <c r="F27" s="38" t="str">
        <f t="shared" ca="1" si="5"/>
        <v>téligumi garnitúra</v>
      </c>
    </row>
    <row r="28" spans="1:11" x14ac:dyDescent="0.35">
      <c r="A28" s="35">
        <f t="shared" ca="1" si="0"/>
        <v>768934242</v>
      </c>
      <c r="B28" s="36" t="str">
        <f t="shared" ca="1" si="1"/>
        <v>Active</v>
      </c>
      <c r="C28" s="37">
        <f t="shared" ca="1" si="2"/>
        <v>4500000</v>
      </c>
      <c r="D28" s="37">
        <f t="shared" ca="1" si="3"/>
        <v>399000</v>
      </c>
      <c r="E28" s="37">
        <f t="shared" ca="1" si="4"/>
        <v>7778746.29</v>
      </c>
      <c r="F28" s="38" t="str">
        <f t="shared" ca="1" si="5"/>
        <v>-</v>
      </c>
    </row>
    <row r="29" spans="1:11" x14ac:dyDescent="0.35">
      <c r="A29" s="35">
        <f t="shared" ca="1" si="0"/>
        <v>635839975</v>
      </c>
      <c r="B29" s="36" t="str">
        <f t="shared" ca="1" si="1"/>
        <v>Scout</v>
      </c>
      <c r="C29" s="37">
        <f t="shared" ca="1" si="2"/>
        <v>7950000</v>
      </c>
      <c r="D29" s="37">
        <f t="shared" ca="1" si="3"/>
        <v>1480000</v>
      </c>
      <c r="E29" s="37">
        <f t="shared" ca="1" si="4"/>
        <v>8499333.5199999996</v>
      </c>
      <c r="F29" s="38" t="str">
        <f t="shared" ca="1" si="5"/>
        <v>téligumi garnitúra</v>
      </c>
    </row>
    <row r="30" spans="1:11" x14ac:dyDescent="0.35">
      <c r="A30" s="35">
        <f t="shared" ca="1" si="0"/>
        <v>260350797</v>
      </c>
      <c r="B30" s="36" t="str">
        <f t="shared" ca="1" si="1"/>
        <v>RS</v>
      </c>
      <c r="C30" s="37">
        <f t="shared" ca="1" si="2"/>
        <v>3600000</v>
      </c>
      <c r="D30" s="37">
        <f t="shared" ca="1" si="3"/>
        <v>2580000</v>
      </c>
      <c r="E30" s="37">
        <f t="shared" ca="1" si="4"/>
        <v>10695265.395000001</v>
      </c>
      <c r="F30" s="38" t="str">
        <f t="shared" ca="1" si="5"/>
        <v>vezetéstechnikai tréning</v>
      </c>
    </row>
    <row r="31" spans="1:11" x14ac:dyDescent="0.35">
      <c r="A31" s="35">
        <f t="shared" ca="1" si="0"/>
        <v>490843601</v>
      </c>
      <c r="B31" s="36" t="str">
        <f t="shared" ca="1" si="1"/>
        <v>Style</v>
      </c>
      <c r="C31" s="37">
        <f t="shared" ca="1" si="2"/>
        <v>2250000</v>
      </c>
      <c r="D31" s="37">
        <f t="shared" ca="1" si="3"/>
        <v>1395000</v>
      </c>
      <c r="E31" s="37">
        <f t="shared" ca="1" si="4"/>
        <v>8605520.6400000006</v>
      </c>
      <c r="F31" s="38" t="str">
        <f t="shared" ca="1" si="5"/>
        <v>vezetéstechnikai tréning + 30.000 Ft-os benzinutlvány</v>
      </c>
    </row>
    <row r="32" spans="1:11" x14ac:dyDescent="0.35">
      <c r="A32" s="35">
        <f t="shared" ca="1" si="0"/>
        <v>155770407</v>
      </c>
      <c r="B32" s="36" t="str">
        <f t="shared" ca="1" si="1"/>
        <v>L&amp;K</v>
      </c>
      <c r="C32" s="37">
        <f t="shared" ca="1" si="2"/>
        <v>6550000</v>
      </c>
      <c r="D32" s="37">
        <f t="shared" ca="1" si="3"/>
        <v>2215000</v>
      </c>
      <c r="E32" s="37">
        <f t="shared" ca="1" si="4"/>
        <v>9427216.5600000005</v>
      </c>
      <c r="F32" s="38" t="str">
        <f t="shared" ca="1" si="5"/>
        <v>új forgalmi + új törzskönyv kiállításának díja</v>
      </c>
    </row>
    <row r="33" spans="1:6" x14ac:dyDescent="0.35">
      <c r="A33" s="35">
        <f t="shared" ca="1" si="0"/>
        <v>543641350</v>
      </c>
      <c r="B33" s="36" t="str">
        <f t="shared" ca="1" si="1"/>
        <v>Style</v>
      </c>
      <c r="C33" s="37">
        <f t="shared" ca="1" si="2"/>
        <v>4650000</v>
      </c>
      <c r="D33" s="37">
        <f t="shared" ca="1" si="3"/>
        <v>1395000</v>
      </c>
      <c r="E33" s="37">
        <f t="shared" ca="1" si="4"/>
        <v>8590398.8849999998</v>
      </c>
      <c r="F33" s="38" t="str">
        <f t="shared" ca="1" si="5"/>
        <v>vezetéstechnikai tréning + 30.000 Ft-os benzinutlvány</v>
      </c>
    </row>
    <row r="34" spans="1:6" x14ac:dyDescent="0.35">
      <c r="A34" s="35">
        <f t="shared" ca="1" si="0"/>
        <v>395583070</v>
      </c>
      <c r="B34" s="36" t="str">
        <f t="shared" ca="1" si="1"/>
        <v>Ambition</v>
      </c>
      <c r="C34" s="37">
        <f t="shared" ca="1" si="2"/>
        <v>3600000</v>
      </c>
      <c r="D34" s="37">
        <f t="shared" ca="1" si="3"/>
        <v>865000</v>
      </c>
      <c r="E34" s="37">
        <f t="shared" ca="1" si="4"/>
        <v>8061217.6150000002</v>
      </c>
      <c r="F34" s="38" t="str">
        <f t="shared" ca="1" si="5"/>
        <v>új forgalmi engedély kiállításának díja</v>
      </c>
    </row>
    <row r="35" spans="1:6" x14ac:dyDescent="0.35">
      <c r="A35" s="35">
        <f t="shared" ca="1" si="0"/>
        <v>510802179</v>
      </c>
      <c r="B35" s="36" t="str">
        <f t="shared" ca="1" si="1"/>
        <v>SportLine</v>
      </c>
      <c r="C35" s="37">
        <f t="shared" ca="1" si="2"/>
        <v>1950000</v>
      </c>
      <c r="D35" s="37">
        <f t="shared" ca="1" si="3"/>
        <v>1960000</v>
      </c>
      <c r="E35" s="37">
        <f t="shared" ca="1" si="4"/>
        <v>8122410.2400000002</v>
      </c>
      <c r="F35" s="38" t="str">
        <f t="shared" ca="1" si="5"/>
        <v>vezetéstechnikai tréning + 30.000 Ft-os benzinutlvány</v>
      </c>
    </row>
  </sheetData>
  <sheetProtection algorithmName="SHA-512" hashValue="AGW8ogoVUe3ViU5wg03W3lwPngSq+XcitwEfVZ+hwUiXli8JkWbWFJj9Cwti6odO6fWeLoyH1E+TmiKeT8SMzg==" saltValue="DeDo+oA0loNpdwInZO/0SA==" spinCount="100000" sheet="1" objects="1" scenarios="1" selectLockedCells="1" selectUnlockedCells="1"/>
  <sortState ref="J4:M9">
    <sortCondition ref="J3"/>
  </sortState>
  <mergeCells count="2">
    <mergeCell ref="A1:F1"/>
    <mergeCell ref="J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vércsoport-feladat</vt:lpstr>
      <vt:lpstr>vércsoport-megoldás</vt:lpstr>
      <vt:lpstr>emberi tulajdonságok-feladat</vt:lpstr>
      <vt:lpstr>emberi tulajdonságok-megoldás</vt:lpstr>
      <vt:lpstr>autók felszereltsége-feladat</vt:lpstr>
      <vt:lpstr>autók felszereltsége-megoldás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Juhász Tamás</cp:lastModifiedBy>
  <dcterms:created xsi:type="dcterms:W3CDTF">2020-02-13T11:45:44Z</dcterms:created>
  <dcterms:modified xsi:type="dcterms:W3CDTF">2020-02-27T10:08:54Z</dcterms:modified>
</cp:coreProperties>
</file>