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tablazatkezeles\"/>
    </mc:Choice>
  </mc:AlternateContent>
  <xr:revisionPtr revIDLastSave="0" documentId="8_{15F84E89-1F21-4553-8251-C3063AAE158B}" xr6:coauthVersionLast="45" xr6:coauthVersionMax="45" xr10:uidLastSave="{00000000-0000-0000-0000-000000000000}"/>
  <bookViews>
    <workbookView xWindow="-120" yWindow="-120" windowWidth="29040" windowHeight="15840" activeTab="1" xr2:uid="{29983762-1A12-4EEB-A443-E4E75A02A58A}"/>
  </bookViews>
  <sheets>
    <sheet name="nyers" sheetId="4" r:id="rId1"/>
    <sheet name="minta" sheetId="3" r:id="rId2"/>
    <sheet name="megoldás" sheetId="1" r:id="rId3"/>
    <sheet name="Munka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A15" i="2"/>
  <c r="A19" i="2"/>
  <c r="K2" i="2"/>
  <c r="A4" i="2" s="1"/>
  <c r="K3" i="2"/>
  <c r="B18" i="2" s="1"/>
  <c r="K4" i="2"/>
  <c r="C9" i="2" s="1"/>
  <c r="K5" i="2"/>
  <c r="C13" i="2" s="1"/>
  <c r="K6" i="2"/>
  <c r="C16" i="2" s="1"/>
  <c r="K7" i="2"/>
  <c r="A12" i="2" s="1"/>
  <c r="K8" i="2"/>
  <c r="B14" i="2" s="1"/>
  <c r="K9" i="2"/>
  <c r="C3" i="2" s="1"/>
  <c r="K10" i="2"/>
  <c r="C5" i="2" s="1"/>
  <c r="K11" i="2"/>
  <c r="B20" i="2" s="1"/>
  <c r="K12" i="2"/>
  <c r="A8" i="2" s="1"/>
  <c r="K13" i="2"/>
  <c r="C7" i="2" s="1"/>
  <c r="K14" i="2"/>
  <c r="B13" i="2" s="1"/>
  <c r="K15" i="2"/>
  <c r="C19" i="2" s="1"/>
  <c r="E15" i="1"/>
  <c r="L15" i="1" s="1"/>
  <c r="E16" i="1"/>
  <c r="L16" i="1" s="1"/>
  <c r="E17" i="1"/>
  <c r="L17" i="1" s="1"/>
  <c r="E18" i="1"/>
  <c r="L18" i="1" s="1"/>
  <c r="E19" i="1"/>
  <c r="L19" i="1" s="1"/>
  <c r="E3" i="1"/>
  <c r="L3" i="1" s="1"/>
  <c r="E4" i="1"/>
  <c r="L4" i="1" s="1"/>
  <c r="E5" i="1"/>
  <c r="L5" i="1" s="1"/>
  <c r="E6" i="1"/>
  <c r="L6" i="1" s="1"/>
  <c r="E7" i="1"/>
  <c r="L7" i="1" s="1"/>
  <c r="E8" i="1"/>
  <c r="L8" i="1" s="1"/>
  <c r="E9" i="1"/>
  <c r="L9" i="1" s="1"/>
  <c r="E10" i="1"/>
  <c r="L10" i="1" s="1"/>
  <c r="E11" i="1"/>
  <c r="L11" i="1" s="1"/>
  <c r="E12" i="1"/>
  <c r="L12" i="1" s="1"/>
  <c r="E13" i="1"/>
  <c r="L13" i="1" s="1"/>
  <c r="E14" i="1"/>
  <c r="L14" i="1" s="1"/>
  <c r="E2" i="1"/>
  <c r="L2" i="1" s="1"/>
  <c r="D2" i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3" i="1"/>
  <c r="C3" i="1" s="1"/>
  <c r="B2" i="1"/>
  <c r="C2" i="1" s="1"/>
  <c r="D3" i="2"/>
  <c r="E3" i="2"/>
  <c r="F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E2" i="2"/>
  <c r="F2" i="2"/>
  <c r="D2" i="2"/>
  <c r="A11" i="2" l="1"/>
  <c r="A7" i="2"/>
  <c r="A3" i="2"/>
  <c r="B19" i="2"/>
  <c r="A19" i="1" s="1"/>
  <c r="K19" i="1" s="1"/>
  <c r="B17" i="2"/>
  <c r="B15" i="2"/>
  <c r="B11" i="2"/>
  <c r="B9" i="2"/>
  <c r="B7" i="2"/>
  <c r="B5" i="2"/>
  <c r="B3" i="2"/>
  <c r="A18" i="2"/>
  <c r="A18" i="1" s="1"/>
  <c r="K18" i="1" s="1"/>
  <c r="A14" i="2"/>
  <c r="A10" i="2"/>
  <c r="A6" i="2"/>
  <c r="C20" i="2"/>
  <c r="C18" i="2"/>
  <c r="C14" i="2"/>
  <c r="C12" i="2"/>
  <c r="C10" i="2"/>
  <c r="C8" i="2"/>
  <c r="C6" i="2"/>
  <c r="C4" i="2"/>
  <c r="C2" i="2"/>
  <c r="A2" i="2"/>
  <c r="A17" i="2"/>
  <c r="A13" i="2"/>
  <c r="A9" i="2"/>
  <c r="A9" i="1" s="1"/>
  <c r="K9" i="1" s="1"/>
  <c r="A5" i="2"/>
  <c r="B16" i="2"/>
  <c r="B12" i="2"/>
  <c r="B10" i="2"/>
  <c r="A10" i="1" s="1"/>
  <c r="K10" i="1" s="1"/>
  <c r="B8" i="2"/>
  <c r="B6" i="2"/>
  <c r="B4" i="2"/>
  <c r="B2" i="2"/>
  <c r="A20" i="2"/>
  <c r="A16" i="2"/>
  <c r="C17" i="2"/>
  <c r="C15" i="2"/>
  <c r="C11" i="2"/>
  <c r="F3" i="1"/>
  <c r="G3" i="1" s="1"/>
  <c r="F19" i="1"/>
  <c r="G19" i="1" s="1"/>
  <c r="F15" i="1"/>
  <c r="G15" i="1" s="1"/>
  <c r="F11" i="1"/>
  <c r="G11" i="1" s="1"/>
  <c r="I18" i="1"/>
  <c r="I6" i="1"/>
  <c r="F7" i="1"/>
  <c r="G7" i="1" s="1"/>
  <c r="F18" i="1"/>
  <c r="G18" i="1" s="1"/>
  <c r="F14" i="1"/>
  <c r="G14" i="1" s="1"/>
  <c r="F10" i="1"/>
  <c r="G10" i="1" s="1"/>
  <c r="F6" i="1"/>
  <c r="G6" i="1" s="1"/>
  <c r="F17" i="1"/>
  <c r="G17" i="1" s="1"/>
  <c r="F13" i="1"/>
  <c r="G13" i="1" s="1"/>
  <c r="F9" i="1"/>
  <c r="G9" i="1" s="1"/>
  <c r="F5" i="1"/>
  <c r="G5" i="1" s="1"/>
  <c r="F16" i="1"/>
  <c r="G16" i="1" s="1"/>
  <c r="F12" i="1"/>
  <c r="G12" i="1" s="1"/>
  <c r="F8" i="1"/>
  <c r="G8" i="1" s="1"/>
  <c r="F4" i="1"/>
  <c r="G4" i="1" s="1"/>
  <c r="F2" i="1"/>
  <c r="I3" i="1"/>
  <c r="A16" i="1"/>
  <c r="K16" i="1" s="1"/>
  <c r="A12" i="1"/>
  <c r="K12" i="1" s="1"/>
  <c r="A8" i="1"/>
  <c r="K8" i="1" s="1"/>
  <c r="A4" i="1"/>
  <c r="K4" i="1" s="1"/>
  <c r="A17" i="1"/>
  <c r="K17" i="1" s="1"/>
  <c r="A13" i="1"/>
  <c r="K13" i="1" s="1"/>
  <c r="A5" i="1"/>
  <c r="K5" i="1" s="1"/>
  <c r="A14" i="1"/>
  <c r="K14" i="1" s="1"/>
  <c r="A6" i="1"/>
  <c r="K6" i="1" s="1"/>
  <c r="A15" i="1"/>
  <c r="K15" i="1" s="1"/>
  <c r="A11" i="1"/>
  <c r="K11" i="1" s="1"/>
  <c r="A7" i="1"/>
  <c r="K7" i="1" s="1"/>
  <c r="A3" i="1"/>
  <c r="K3" i="1" s="1"/>
  <c r="A2" i="1"/>
  <c r="K2" i="1" s="1"/>
  <c r="G2" i="1" l="1"/>
  <c r="I12" i="1" s="1"/>
  <c r="I15" i="1"/>
  <c r="I9" i="1"/>
</calcChain>
</file>

<file path=xl/sharedStrings.xml><?xml version="1.0" encoding="utf-8"?>
<sst xmlns="http://schemas.openxmlformats.org/spreadsheetml/2006/main" count="81" uniqueCount="47">
  <si>
    <t>rendszám</t>
  </si>
  <si>
    <t>típus</t>
  </si>
  <si>
    <t>egységár km-enként</t>
  </si>
  <si>
    <t>megtett út</t>
  </si>
  <si>
    <t>dátum</t>
  </si>
  <si>
    <t>rendszám1</t>
  </si>
  <si>
    <t>rendszám2</t>
  </si>
  <si>
    <t>rendszám3</t>
  </si>
  <si>
    <t>rendszám4</t>
  </si>
  <si>
    <t>rendszám5</t>
  </si>
  <si>
    <t>rendszám6</t>
  </si>
  <si>
    <t>személygépkocsi</t>
  </si>
  <si>
    <t>teherautó</t>
  </si>
  <si>
    <t>típus1</t>
  </si>
  <si>
    <t>típus2</t>
  </si>
  <si>
    <t>végösszeg
(Ft)</t>
  </si>
  <si>
    <r>
      <t>végösszeg
(</t>
    </r>
    <r>
      <rPr>
        <b/>
        <sz val="11"/>
        <color rgb="FFFFFF00"/>
        <rFont val="Calibri"/>
        <family val="2"/>
        <charset val="238"/>
      </rPr>
      <t>€</t>
    </r>
    <r>
      <rPr>
        <b/>
        <sz val="11"/>
        <color rgb="FFFFFF00"/>
        <rFont val="Calibri"/>
        <family val="2"/>
        <charset val="238"/>
        <scheme val="minor"/>
      </rPr>
      <t>)</t>
    </r>
  </si>
  <si>
    <t>Euró árfolyam:</t>
  </si>
  <si>
    <t>Hány teherautó adatai szerepelnek a táblázatban?</t>
  </si>
  <si>
    <t>egységár</t>
  </si>
  <si>
    <t>Hány megtett út van 300 km alatt?</t>
  </si>
  <si>
    <t>Hány jármű rendszáma kezdődik P-vel?</t>
  </si>
  <si>
    <t>rendszámok első karaktere</t>
  </si>
  <si>
    <t>Hány végösszeg kevesebb 100 eurónál?</t>
  </si>
  <si>
    <t>Hány végösszeg kevesebb, mint a végösszegek átlaga?</t>
  </si>
  <si>
    <t>Hány 2019-es dátum szerepel a táblázatban?</t>
  </si>
  <si>
    <t>dátumok évszáma</t>
  </si>
  <si>
    <t>F  E  L  A  D  A  T  O  K</t>
  </si>
  <si>
    <t>végösszeg
(€)</t>
  </si>
  <si>
    <t>EPN-625</t>
  </si>
  <si>
    <t>GMG-129</t>
  </si>
  <si>
    <t>SGI-171</t>
  </si>
  <si>
    <t>NNS-484</t>
  </si>
  <si>
    <t>HFI-940</t>
  </si>
  <si>
    <t>EML-106</t>
  </si>
  <si>
    <t>KJD-789</t>
  </si>
  <si>
    <t>DMS-169</t>
  </si>
  <si>
    <t>MRF-240</t>
  </si>
  <si>
    <t>LIS-864</t>
  </si>
  <si>
    <t>SMK-831</t>
  </si>
  <si>
    <t>FSN-779</t>
  </si>
  <si>
    <t>ISF-751</t>
  </si>
  <si>
    <t>HHL-922</t>
  </si>
  <si>
    <t>HRD-811</t>
  </si>
  <si>
    <t>HJG-817</t>
  </si>
  <si>
    <t>JER-005</t>
  </si>
  <si>
    <t>SPK-098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</si>
</sst>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_-* #,##0\ [$Ft-40E]_-;\-* #,##0\ [$Ft-40E]_-;_-* &quot;-&quot;??\ [$Ft-40E]_-;_-@_-"/>
    <numFmt numFmtId="165" formatCode="[$-40E]yyyy/\ mmmm\ d\.;@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#,##0\ [$€-40C]"/>
    <numFmt numFmtId="169" formatCode="#,##0&quot; km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Gill Sans Ultra Bold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166" fontId="6" fillId="3" borderId="1" xfId="1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7" fontId="0" fillId="0" borderId="1" xfId="1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90000</xdr:colOff>
      <xdr:row>20</xdr:row>
      <xdr:rowOff>144825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EF329FA9-50BC-4CF4-86A4-EBB35955EB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46" t="29037" r="9595" b="13375"/>
        <a:stretch/>
      </xdr:blipFill>
      <xdr:spPr>
        <a:xfrm>
          <a:off x="0" y="0"/>
          <a:ext cx="11520000" cy="42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177F-1429-4408-87A4-E9BF1866C098}">
  <dimension ref="A1:L21"/>
  <sheetViews>
    <sheetView workbookViewId="0">
      <selection activeCell="F4" sqref="F4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28</v>
      </c>
      <c r="I1" t="s">
        <v>27</v>
      </c>
      <c r="K1" t="s">
        <v>22</v>
      </c>
      <c r="L1" t="s">
        <v>26</v>
      </c>
    </row>
    <row r="2" spans="1:12" x14ac:dyDescent="0.25">
      <c r="A2" t="s">
        <v>29</v>
      </c>
      <c r="B2" t="s">
        <v>12</v>
      </c>
      <c r="C2">
        <v>700</v>
      </c>
      <c r="D2">
        <v>336</v>
      </c>
      <c r="E2">
        <v>43724</v>
      </c>
      <c r="F2">
        <v>235200</v>
      </c>
      <c r="G2">
        <v>770.13752455795679</v>
      </c>
      <c r="I2" t="s">
        <v>18</v>
      </c>
    </row>
    <row r="3" spans="1:12" x14ac:dyDescent="0.25">
      <c r="A3" t="s">
        <v>30</v>
      </c>
      <c r="B3" t="s">
        <v>11</v>
      </c>
      <c r="C3">
        <v>360</v>
      </c>
      <c r="D3">
        <v>478</v>
      </c>
      <c r="E3">
        <v>43288</v>
      </c>
      <c r="F3">
        <v>172080</v>
      </c>
      <c r="G3">
        <v>563.45776031434184</v>
      </c>
    </row>
    <row r="4" spans="1:12" x14ac:dyDescent="0.25">
      <c r="A4" t="s">
        <v>31</v>
      </c>
      <c r="B4" t="s">
        <v>12</v>
      </c>
      <c r="C4">
        <v>700</v>
      </c>
      <c r="D4">
        <v>431</v>
      </c>
      <c r="E4">
        <v>43710</v>
      </c>
      <c r="F4">
        <v>301700</v>
      </c>
      <c r="G4">
        <v>987.88474132285535</v>
      </c>
    </row>
    <row r="5" spans="1:12" x14ac:dyDescent="0.25">
      <c r="A5" t="s">
        <v>32</v>
      </c>
      <c r="B5" t="s">
        <v>11</v>
      </c>
      <c r="C5">
        <v>360</v>
      </c>
      <c r="D5">
        <v>544</v>
      </c>
      <c r="E5">
        <v>43698</v>
      </c>
      <c r="F5">
        <v>195840</v>
      </c>
      <c r="G5">
        <v>641.25736738703347</v>
      </c>
      <c r="I5" t="s">
        <v>20</v>
      </c>
    </row>
    <row r="6" spans="1:12" x14ac:dyDescent="0.25">
      <c r="A6" t="s">
        <v>33</v>
      </c>
      <c r="B6" t="s">
        <v>12</v>
      </c>
      <c r="C6">
        <v>700</v>
      </c>
      <c r="D6">
        <v>215</v>
      </c>
      <c r="E6">
        <v>43663</v>
      </c>
      <c r="F6">
        <v>150500</v>
      </c>
      <c r="G6">
        <v>492.79633267845452</v>
      </c>
    </row>
    <row r="7" spans="1:12" x14ac:dyDescent="0.25">
      <c r="A7" t="s">
        <v>34</v>
      </c>
      <c r="B7" t="s">
        <v>11</v>
      </c>
      <c r="C7">
        <v>360</v>
      </c>
      <c r="D7">
        <v>141</v>
      </c>
      <c r="E7">
        <v>43512</v>
      </c>
      <c r="F7">
        <v>50760</v>
      </c>
      <c r="G7">
        <v>166.20825147347742</v>
      </c>
    </row>
    <row r="8" spans="1:12" x14ac:dyDescent="0.25">
      <c r="A8" t="s">
        <v>35</v>
      </c>
      <c r="B8" t="s">
        <v>11</v>
      </c>
      <c r="C8">
        <v>360</v>
      </c>
      <c r="D8">
        <v>533</v>
      </c>
      <c r="E8">
        <v>43751</v>
      </c>
      <c r="F8">
        <v>191880</v>
      </c>
      <c r="G8">
        <v>628.29076620825151</v>
      </c>
      <c r="I8" t="s">
        <v>21</v>
      </c>
    </row>
    <row r="9" spans="1:12" x14ac:dyDescent="0.25">
      <c r="A9" t="s">
        <v>36</v>
      </c>
      <c r="B9" t="s">
        <v>11</v>
      </c>
      <c r="C9">
        <v>360</v>
      </c>
      <c r="D9">
        <v>124</v>
      </c>
      <c r="E9">
        <v>43302</v>
      </c>
      <c r="F9">
        <v>44640</v>
      </c>
      <c r="G9">
        <v>146.16895874263261</v>
      </c>
    </row>
    <row r="10" spans="1:12" x14ac:dyDescent="0.25">
      <c r="A10" t="s">
        <v>37</v>
      </c>
      <c r="B10" t="s">
        <v>12</v>
      </c>
      <c r="C10">
        <v>700</v>
      </c>
      <c r="D10">
        <v>101</v>
      </c>
      <c r="E10">
        <v>43627</v>
      </c>
      <c r="F10">
        <v>70700</v>
      </c>
      <c r="G10">
        <v>231.4996725605763</v>
      </c>
    </row>
    <row r="11" spans="1:12" x14ac:dyDescent="0.25">
      <c r="A11" t="s">
        <v>38</v>
      </c>
      <c r="B11" t="s">
        <v>12</v>
      </c>
      <c r="C11">
        <v>700</v>
      </c>
      <c r="D11">
        <v>86</v>
      </c>
      <c r="E11">
        <v>43727</v>
      </c>
      <c r="F11">
        <v>60200</v>
      </c>
      <c r="G11">
        <v>197.11853307138182</v>
      </c>
      <c r="I11" t="s">
        <v>23</v>
      </c>
    </row>
    <row r="12" spans="1:12" x14ac:dyDescent="0.25">
      <c r="A12" t="s">
        <v>39</v>
      </c>
      <c r="B12" t="s">
        <v>11</v>
      </c>
      <c r="C12">
        <v>360</v>
      </c>
      <c r="D12">
        <v>550</v>
      </c>
      <c r="E12">
        <v>43419</v>
      </c>
      <c r="F12">
        <v>198000</v>
      </c>
      <c r="G12">
        <v>648.33005893909626</v>
      </c>
    </row>
    <row r="13" spans="1:12" x14ac:dyDescent="0.25">
      <c r="A13" t="s">
        <v>40</v>
      </c>
      <c r="B13" t="s">
        <v>11</v>
      </c>
      <c r="C13">
        <v>360</v>
      </c>
      <c r="D13">
        <v>187</v>
      </c>
      <c r="E13">
        <v>43669</v>
      </c>
      <c r="F13">
        <v>67320</v>
      </c>
      <c r="G13">
        <v>220.43222003929276</v>
      </c>
    </row>
    <row r="14" spans="1:12" x14ac:dyDescent="0.25">
      <c r="A14" t="s">
        <v>41</v>
      </c>
      <c r="B14" t="s">
        <v>12</v>
      </c>
      <c r="C14">
        <v>700</v>
      </c>
      <c r="D14">
        <v>381</v>
      </c>
      <c r="E14">
        <v>43644</v>
      </c>
      <c r="F14">
        <v>266700</v>
      </c>
      <c r="G14">
        <v>873.2809430255403</v>
      </c>
      <c r="I14" t="s">
        <v>24</v>
      </c>
    </row>
    <row r="15" spans="1:12" x14ac:dyDescent="0.25">
      <c r="A15" t="s">
        <v>42</v>
      </c>
      <c r="B15" t="s">
        <v>11</v>
      </c>
      <c r="C15">
        <v>360</v>
      </c>
      <c r="D15">
        <v>414</v>
      </c>
      <c r="E15">
        <v>43401</v>
      </c>
      <c r="F15">
        <v>149040</v>
      </c>
      <c r="G15">
        <v>488.01571709233798</v>
      </c>
    </row>
    <row r="16" spans="1:12" x14ac:dyDescent="0.25">
      <c r="A16" t="s">
        <v>43</v>
      </c>
      <c r="B16" t="s">
        <v>11</v>
      </c>
      <c r="C16">
        <v>360</v>
      </c>
      <c r="D16">
        <v>13</v>
      </c>
      <c r="E16">
        <v>43507</v>
      </c>
      <c r="F16">
        <v>4680</v>
      </c>
      <c r="G16">
        <v>15.324165029469549</v>
      </c>
    </row>
    <row r="17" spans="1:9" x14ac:dyDescent="0.25">
      <c r="A17" t="s">
        <v>44</v>
      </c>
      <c r="B17" t="s">
        <v>11</v>
      </c>
      <c r="C17">
        <v>360</v>
      </c>
      <c r="D17">
        <v>386</v>
      </c>
      <c r="E17">
        <v>43543</v>
      </c>
      <c r="F17">
        <v>138960</v>
      </c>
      <c r="G17">
        <v>455.00982318271122</v>
      </c>
      <c r="I17" t="s">
        <v>25</v>
      </c>
    </row>
    <row r="18" spans="1:9" x14ac:dyDescent="0.25">
      <c r="A18" t="s">
        <v>45</v>
      </c>
      <c r="B18" t="s">
        <v>11</v>
      </c>
      <c r="C18">
        <v>360</v>
      </c>
      <c r="D18">
        <v>12</v>
      </c>
      <c r="E18">
        <v>43285</v>
      </c>
      <c r="F18">
        <v>4320</v>
      </c>
      <c r="G18">
        <v>14.145383104125738</v>
      </c>
    </row>
    <row r="19" spans="1:9" x14ac:dyDescent="0.25">
      <c r="A19" t="s">
        <v>46</v>
      </c>
      <c r="B19" t="s">
        <v>11</v>
      </c>
      <c r="C19">
        <v>360</v>
      </c>
      <c r="D19">
        <v>68</v>
      </c>
      <c r="E19">
        <v>43461</v>
      </c>
      <c r="F19">
        <v>24480</v>
      </c>
      <c r="G19">
        <v>80.157170923379184</v>
      </c>
    </row>
    <row r="21" spans="1:9" x14ac:dyDescent="0.25">
      <c r="B21" t="s">
        <v>17</v>
      </c>
      <c r="C21">
        <v>305.39999999999998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B78F9-473D-4AFF-BEF8-50E464D09229}">
  <dimension ref="A1"/>
  <sheetViews>
    <sheetView tabSelected="1" workbookViewId="0">
      <selection activeCell="N1" sqref="N1"/>
    </sheetView>
  </sheetViews>
  <sheetFormatPr defaultRowHeight="15" x14ac:dyDescent="0.25"/>
  <cols>
    <col min="1" max="1" width="9.42578125" customWidth="1"/>
    <col min="2" max="2" width="16.28515625" customWidth="1"/>
    <col min="3" max="3" width="11" customWidth="1"/>
    <col min="4" max="4" width="10.42578125" customWidth="1"/>
    <col min="5" max="5" width="19.7109375" customWidth="1"/>
    <col min="6" max="6" width="11.140625" customWidth="1"/>
    <col min="7" max="7" width="10" customWidth="1"/>
    <col min="8" max="8" width="9.140625" customWidth="1"/>
    <col min="9" max="9" width="46.140625" customWidth="1"/>
    <col min="10" max="10" width="5.42578125" customWidth="1"/>
    <col min="11" max="11" width="13.42578125" customWidth="1"/>
    <col min="12" max="12" width="9.28515625" customWidth="1"/>
  </cols>
  <sheetData>
    <row r="1" ht="35.25" customHeigh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049E-2787-4050-87F2-693455614A34}">
  <dimension ref="A1:L21"/>
  <sheetViews>
    <sheetView workbookViewId="0">
      <selection activeCell="I1" sqref="I1"/>
    </sheetView>
  </sheetViews>
  <sheetFormatPr defaultRowHeight="15" x14ac:dyDescent="0.25"/>
  <cols>
    <col min="1" max="1" width="9.5703125" style="1" bestFit="1" customWidth="1"/>
    <col min="2" max="2" width="16.140625" style="1" bestFit="1" customWidth="1"/>
    <col min="3" max="3" width="11" style="1" customWidth="1"/>
    <col min="4" max="4" width="10.42578125" style="1" bestFit="1" customWidth="1"/>
    <col min="5" max="5" width="19.85546875" style="1" bestFit="1" customWidth="1"/>
    <col min="6" max="6" width="11" style="1" bestFit="1" customWidth="1"/>
    <col min="7" max="7" width="10" style="1" bestFit="1" customWidth="1"/>
    <col min="8" max="8" width="9.140625" style="1"/>
    <col min="9" max="9" width="46.28515625" style="1" bestFit="1" customWidth="1"/>
    <col min="10" max="10" width="5.140625" style="1" customWidth="1"/>
    <col min="11" max="11" width="13.7109375" style="1" bestFit="1" customWidth="1"/>
    <col min="12" max="16384" width="9.140625" style="1"/>
  </cols>
  <sheetData>
    <row r="1" spans="1:12" s="2" customFormat="1" ht="36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15</v>
      </c>
      <c r="G1" s="6" t="s">
        <v>16</v>
      </c>
      <c r="I1" s="21" t="s">
        <v>27</v>
      </c>
      <c r="K1" s="4" t="s">
        <v>22</v>
      </c>
      <c r="L1" s="4" t="s">
        <v>26</v>
      </c>
    </row>
    <row r="2" spans="1:12" x14ac:dyDescent="0.25">
      <c r="A2" s="5" t="str">
        <f ca="1">CONCATENATE(Munka2!A2,Munka2!B2,Munka2!C2,"-",Munka2!D2,Munka2!E2,Munka2!F2,)</f>
        <v>JFS-788</v>
      </c>
      <c r="B2" s="5" t="str">
        <f ca="1">VLOOKUP(RANDBETWEEN(1,2),Munka2!$G$1:$H$3,2)</f>
        <v>teherautó</v>
      </c>
      <c r="C2" s="7">
        <f ca="1">VLOOKUP(B2,Munka2!$H$2:$I$3,2)</f>
        <v>700</v>
      </c>
      <c r="D2" s="16">
        <f ca="1">RANDBETWEEN(10,600)</f>
        <v>97</v>
      </c>
      <c r="E2" s="8">
        <f ca="1">RANDBETWEEN(_xlfn.NUMBERVALUE(TODAY())-500,_xlfn.NUMBERVALUE(TODAY()))</f>
        <v>43931</v>
      </c>
      <c r="F2" s="14">
        <f ca="1">C2*D2</f>
        <v>67900</v>
      </c>
      <c r="G2" s="15">
        <f ca="1">F2/$C$21</f>
        <v>222.33136869679112</v>
      </c>
      <c r="I2" s="13" t="s">
        <v>18</v>
      </c>
      <c r="K2" s="1" t="str">
        <f ca="1">LEFT(A2)</f>
        <v>J</v>
      </c>
      <c r="L2" s="1">
        <f ca="1">YEAR(E2)</f>
        <v>2020</v>
      </c>
    </row>
    <row r="3" spans="1:12" x14ac:dyDescent="0.25">
      <c r="A3" s="5" t="str">
        <f ca="1">CONCATENATE(Munka2!A3,Munka2!B3,Munka2!C3,"-",Munka2!D3,Munka2!E3,Munka2!F3,)</f>
        <v>DHG-784</v>
      </c>
      <c r="B3" s="5" t="str">
        <f ca="1">VLOOKUP(RANDBETWEEN(1,2),Munka2!$G$1:$H$3,2)</f>
        <v>teherautó</v>
      </c>
      <c r="C3" s="7">
        <f ca="1">VLOOKUP(B3,Munka2!$H$2:$I$3,2)</f>
        <v>700</v>
      </c>
      <c r="D3" s="16">
        <f t="shared" ref="D3:D19" ca="1" si="0">RANDBETWEEN(10,600)</f>
        <v>490</v>
      </c>
      <c r="E3" s="8">
        <f t="shared" ref="E3:E19" ca="1" si="1">RANDBETWEEN(_xlfn.NUMBERVALUE(TODAY())-500,_xlfn.NUMBERVALUE(TODAY()))</f>
        <v>43485</v>
      </c>
      <c r="F3" s="14">
        <f t="shared" ref="F3:F19" ca="1" si="2">C3*D3</f>
        <v>343000</v>
      </c>
      <c r="G3" s="15">
        <f t="shared" ref="G3:G19" ca="1" si="3">F3/$C$21</f>
        <v>1123.117223313687</v>
      </c>
      <c r="I3" s="12">
        <f ca="1">COUNTIF(B2:B19,"teherautó")</f>
        <v>7</v>
      </c>
      <c r="K3" s="1" t="str">
        <f t="shared" ref="K3:K19" ca="1" si="4">LEFT(A3)</f>
        <v>D</v>
      </c>
      <c r="L3" s="1">
        <f t="shared" ref="L3:L19" ca="1" si="5">YEAR(E3)</f>
        <v>2019</v>
      </c>
    </row>
    <row r="4" spans="1:12" x14ac:dyDescent="0.25">
      <c r="A4" s="5" t="str">
        <f ca="1">CONCATENATE(Munka2!A4,Munka2!B4,Munka2!C4,"-",Munka2!D4,Munka2!E4,Munka2!F4,)</f>
        <v>IKM-127</v>
      </c>
      <c r="B4" s="5" t="str">
        <f ca="1">VLOOKUP(RANDBETWEEN(1,2),Munka2!$G$1:$H$3,2)</f>
        <v>teherautó</v>
      </c>
      <c r="C4" s="7">
        <f ca="1">VLOOKUP(B4,Munka2!$H$2:$I$3,2)</f>
        <v>700</v>
      </c>
      <c r="D4" s="16">
        <f t="shared" ca="1" si="0"/>
        <v>373</v>
      </c>
      <c r="E4" s="8">
        <f t="shared" ca="1" si="1"/>
        <v>43636</v>
      </c>
      <c r="F4" s="14">
        <f t="shared" ca="1" si="2"/>
        <v>261100</v>
      </c>
      <c r="G4" s="15">
        <f t="shared" ca="1" si="3"/>
        <v>854.94433529796993</v>
      </c>
      <c r="K4" s="1" t="str">
        <f t="shared" ca="1" si="4"/>
        <v>I</v>
      </c>
      <c r="L4" s="1">
        <f t="shared" ca="1" si="5"/>
        <v>2019</v>
      </c>
    </row>
    <row r="5" spans="1:12" x14ac:dyDescent="0.25">
      <c r="A5" s="5" t="str">
        <f ca="1">CONCATENATE(Munka2!A5,Munka2!B5,Munka2!C5,"-",Munka2!D5,Munka2!E5,Munka2!F5,)</f>
        <v>MII-707</v>
      </c>
      <c r="B5" s="5" t="str">
        <f ca="1">VLOOKUP(RANDBETWEEN(1,2),Munka2!$G$1:$H$3,2)</f>
        <v>személygépkocsi</v>
      </c>
      <c r="C5" s="7">
        <f ca="1">VLOOKUP(B5,Munka2!$H$2:$I$3,2)</f>
        <v>360</v>
      </c>
      <c r="D5" s="16">
        <f t="shared" ca="1" si="0"/>
        <v>155</v>
      </c>
      <c r="E5" s="8">
        <f t="shared" ca="1" si="1"/>
        <v>43680</v>
      </c>
      <c r="F5" s="14">
        <f t="shared" ca="1" si="2"/>
        <v>55800</v>
      </c>
      <c r="G5" s="15">
        <f t="shared" ca="1" si="3"/>
        <v>182.71119842829077</v>
      </c>
      <c r="I5" s="13" t="s">
        <v>20</v>
      </c>
      <c r="K5" s="1" t="str">
        <f t="shared" ca="1" si="4"/>
        <v>M</v>
      </c>
      <c r="L5" s="1">
        <f t="shared" ca="1" si="5"/>
        <v>2019</v>
      </c>
    </row>
    <row r="6" spans="1:12" x14ac:dyDescent="0.25">
      <c r="A6" s="5" t="str">
        <f ca="1">CONCATENATE(Munka2!A6,Munka2!B6,Munka2!C6,"-",Munka2!D6,Munka2!E6,Munka2!F6,)</f>
        <v>ELJ-945</v>
      </c>
      <c r="B6" s="5" t="str">
        <f ca="1">VLOOKUP(RANDBETWEEN(1,2),Munka2!$G$1:$H$3,2)</f>
        <v>személygépkocsi</v>
      </c>
      <c r="C6" s="7">
        <f ca="1">VLOOKUP(B6,Munka2!$H$2:$I$3,2)</f>
        <v>360</v>
      </c>
      <c r="D6" s="16">
        <f t="shared" ca="1" si="0"/>
        <v>256</v>
      </c>
      <c r="E6" s="8">
        <f t="shared" ca="1" si="1"/>
        <v>43758</v>
      </c>
      <c r="F6" s="14">
        <f t="shared" ca="1" si="2"/>
        <v>92160</v>
      </c>
      <c r="G6" s="15">
        <f t="shared" ca="1" si="3"/>
        <v>301.76817288801573</v>
      </c>
      <c r="I6" s="12">
        <f ca="1">COUNTIF(D2:D19,"&lt;300")</f>
        <v>7</v>
      </c>
      <c r="K6" s="1" t="str">
        <f t="shared" ca="1" si="4"/>
        <v>E</v>
      </c>
      <c r="L6" s="1">
        <f t="shared" ca="1" si="5"/>
        <v>2019</v>
      </c>
    </row>
    <row r="7" spans="1:12" x14ac:dyDescent="0.25">
      <c r="A7" s="5" t="str">
        <f ca="1">CONCATENATE(Munka2!A7,Munka2!B7,Munka2!C7,"-",Munka2!D7,Munka2!E7,Munka2!F7,)</f>
        <v>FKG-539</v>
      </c>
      <c r="B7" s="5" t="str">
        <f ca="1">VLOOKUP(RANDBETWEEN(1,2),Munka2!$G$1:$H$3,2)</f>
        <v>teherautó</v>
      </c>
      <c r="C7" s="7">
        <f ca="1">VLOOKUP(B7,Munka2!$H$2:$I$3,2)</f>
        <v>700</v>
      </c>
      <c r="D7" s="16">
        <f t="shared" ca="1" si="0"/>
        <v>308</v>
      </c>
      <c r="E7" s="8">
        <f t="shared" ca="1" si="1"/>
        <v>43595</v>
      </c>
      <c r="F7" s="14">
        <f t="shared" ca="1" si="2"/>
        <v>215600</v>
      </c>
      <c r="G7" s="15">
        <f t="shared" ca="1" si="3"/>
        <v>705.95939751146045</v>
      </c>
      <c r="K7" s="1" t="str">
        <f t="shared" ca="1" si="4"/>
        <v>F</v>
      </c>
      <c r="L7" s="1">
        <f t="shared" ca="1" si="5"/>
        <v>2019</v>
      </c>
    </row>
    <row r="8" spans="1:12" x14ac:dyDescent="0.25">
      <c r="A8" s="5" t="str">
        <f ca="1">CONCATENATE(Munka2!A8,Munka2!B8,Munka2!C8,"-",Munka2!D8,Munka2!E8,Munka2!F8,)</f>
        <v>FGS-267</v>
      </c>
      <c r="B8" s="5" t="str">
        <f ca="1">VLOOKUP(RANDBETWEEN(1,2),Munka2!$G$1:$H$3,2)</f>
        <v>személygépkocsi</v>
      </c>
      <c r="C8" s="7">
        <f ca="1">VLOOKUP(B8,Munka2!$H$2:$I$3,2)</f>
        <v>360</v>
      </c>
      <c r="D8" s="16">
        <f t="shared" ca="1" si="0"/>
        <v>584</v>
      </c>
      <c r="E8" s="8">
        <f t="shared" ca="1" si="1"/>
        <v>43647</v>
      </c>
      <c r="F8" s="14">
        <f t="shared" ca="1" si="2"/>
        <v>210240</v>
      </c>
      <c r="G8" s="15">
        <f t="shared" ca="1" si="3"/>
        <v>688.40864440078587</v>
      </c>
      <c r="I8" s="13" t="s">
        <v>21</v>
      </c>
      <c r="K8" s="1" t="str">
        <f t="shared" ca="1" si="4"/>
        <v>F</v>
      </c>
      <c r="L8" s="1">
        <f t="shared" ca="1" si="5"/>
        <v>2019</v>
      </c>
    </row>
    <row r="9" spans="1:12" x14ac:dyDescent="0.25">
      <c r="A9" s="5" t="str">
        <f ca="1">CONCATENATE(Munka2!A9,Munka2!B9,Munka2!C9,"-",Munka2!D9,Munka2!E9,Munka2!F9,)</f>
        <v>FJF-871</v>
      </c>
      <c r="B9" s="5" t="str">
        <f ca="1">VLOOKUP(RANDBETWEEN(1,2),Munka2!$G$1:$H$3,2)</f>
        <v>személygépkocsi</v>
      </c>
      <c r="C9" s="7">
        <f ca="1">VLOOKUP(B9,Munka2!$H$2:$I$3,2)</f>
        <v>360</v>
      </c>
      <c r="D9" s="16">
        <f t="shared" ca="1" si="0"/>
        <v>461</v>
      </c>
      <c r="E9" s="8">
        <f t="shared" ca="1" si="1"/>
        <v>43587</v>
      </c>
      <c r="F9" s="14">
        <f t="shared" ca="1" si="2"/>
        <v>165960</v>
      </c>
      <c r="G9" s="15">
        <f t="shared" ca="1" si="3"/>
        <v>543.41846758349709</v>
      </c>
      <c r="I9" s="12">
        <f ca="1">COUNTIF(K2:K19,"=P")</f>
        <v>0</v>
      </c>
      <c r="K9" s="1" t="str">
        <f t="shared" ca="1" si="4"/>
        <v>F</v>
      </c>
      <c r="L9" s="1">
        <f t="shared" ca="1" si="5"/>
        <v>2019</v>
      </c>
    </row>
    <row r="10" spans="1:12" x14ac:dyDescent="0.25">
      <c r="A10" s="5" t="str">
        <f ca="1">CONCATENATE(Munka2!A10,Munka2!B10,Munka2!C10,"-",Munka2!D10,Munka2!E10,Munka2!F10,)</f>
        <v>RDL-718</v>
      </c>
      <c r="B10" s="5" t="str">
        <f ca="1">VLOOKUP(RANDBETWEEN(1,2),Munka2!$G$1:$H$3,2)</f>
        <v>teherautó</v>
      </c>
      <c r="C10" s="7">
        <f ca="1">VLOOKUP(B10,Munka2!$H$2:$I$3,2)</f>
        <v>700</v>
      </c>
      <c r="D10" s="16">
        <f t="shared" ca="1" si="0"/>
        <v>576</v>
      </c>
      <c r="E10" s="8">
        <f t="shared" ca="1" si="1"/>
        <v>43712</v>
      </c>
      <c r="F10" s="14">
        <f t="shared" ca="1" si="2"/>
        <v>403200</v>
      </c>
      <c r="G10" s="15">
        <f t="shared" ca="1" si="3"/>
        <v>1320.235756385069</v>
      </c>
      <c r="K10" s="1" t="str">
        <f t="shared" ca="1" si="4"/>
        <v>R</v>
      </c>
      <c r="L10" s="1">
        <f t="shared" ca="1" si="5"/>
        <v>2019</v>
      </c>
    </row>
    <row r="11" spans="1:12" x14ac:dyDescent="0.25">
      <c r="A11" s="5" t="str">
        <f ca="1">CONCATENATE(Munka2!A11,Munka2!B11,Munka2!C11,"-",Munka2!D11,Munka2!E11,Munka2!F11,)</f>
        <v>NRD-369</v>
      </c>
      <c r="B11" s="5" t="str">
        <f ca="1">VLOOKUP(RANDBETWEEN(1,2),Munka2!$G$1:$H$3,2)</f>
        <v>teherautó</v>
      </c>
      <c r="C11" s="7">
        <f ca="1">VLOOKUP(B11,Munka2!$H$2:$I$3,2)</f>
        <v>700</v>
      </c>
      <c r="D11" s="16">
        <f t="shared" ca="1" si="0"/>
        <v>174</v>
      </c>
      <c r="E11" s="8">
        <f t="shared" ca="1" si="1"/>
        <v>43873</v>
      </c>
      <c r="F11" s="14">
        <f t="shared" ca="1" si="2"/>
        <v>121800</v>
      </c>
      <c r="G11" s="15">
        <f t="shared" ca="1" si="3"/>
        <v>398.8212180746562</v>
      </c>
      <c r="I11" s="13" t="s">
        <v>23</v>
      </c>
      <c r="K11" s="1" t="str">
        <f t="shared" ca="1" si="4"/>
        <v>N</v>
      </c>
      <c r="L11" s="1">
        <f t="shared" ca="1" si="5"/>
        <v>2020</v>
      </c>
    </row>
    <row r="12" spans="1:12" x14ac:dyDescent="0.25">
      <c r="A12" s="5" t="str">
        <f ca="1">CONCATENATE(Munka2!A12,Munka2!B12,Munka2!C12,"-",Munka2!D12,Munka2!E12,Munka2!F12,)</f>
        <v>JPN-475</v>
      </c>
      <c r="B12" s="5" t="str">
        <f ca="1">VLOOKUP(RANDBETWEEN(1,2),Munka2!$G$1:$H$3,2)</f>
        <v>személygépkocsi</v>
      </c>
      <c r="C12" s="7">
        <f ca="1">VLOOKUP(B12,Munka2!$H$2:$I$3,2)</f>
        <v>360</v>
      </c>
      <c r="D12" s="16">
        <f t="shared" ca="1" si="0"/>
        <v>447</v>
      </c>
      <c r="E12" s="8">
        <f t="shared" ca="1" si="1"/>
        <v>43794</v>
      </c>
      <c r="F12" s="14">
        <f t="shared" ca="1" si="2"/>
        <v>160920</v>
      </c>
      <c r="G12" s="15">
        <f t="shared" ca="1" si="3"/>
        <v>526.91552062868368</v>
      </c>
      <c r="I12" s="12">
        <f ca="1">COUNTIF(G2:G19,"&lt;100")</f>
        <v>0</v>
      </c>
      <c r="K12" s="1" t="str">
        <f t="shared" ca="1" si="4"/>
        <v>J</v>
      </c>
      <c r="L12" s="1">
        <f t="shared" ca="1" si="5"/>
        <v>2019</v>
      </c>
    </row>
    <row r="13" spans="1:12" x14ac:dyDescent="0.25">
      <c r="A13" s="5" t="str">
        <f ca="1">CONCATENATE(Munka2!A13,Munka2!B13,Munka2!C13,"-",Munka2!D13,Munka2!E13,Munka2!F13,)</f>
        <v>RED-156</v>
      </c>
      <c r="B13" s="5" t="str">
        <f ca="1">VLOOKUP(RANDBETWEEN(1,2),Munka2!$G$1:$H$3,2)</f>
        <v>teherautó</v>
      </c>
      <c r="C13" s="7">
        <f ca="1">VLOOKUP(B13,Munka2!$H$2:$I$3,2)</f>
        <v>700</v>
      </c>
      <c r="D13" s="16">
        <f t="shared" ca="1" si="0"/>
        <v>377</v>
      </c>
      <c r="E13" s="8">
        <f t="shared" ca="1" si="1"/>
        <v>43910</v>
      </c>
      <c r="F13" s="14">
        <f t="shared" ca="1" si="2"/>
        <v>263900</v>
      </c>
      <c r="G13" s="15">
        <f t="shared" ca="1" si="3"/>
        <v>864.11263916175517</v>
      </c>
      <c r="K13" s="1" t="str">
        <f t="shared" ca="1" si="4"/>
        <v>R</v>
      </c>
      <c r="L13" s="1">
        <f t="shared" ca="1" si="5"/>
        <v>2020</v>
      </c>
    </row>
    <row r="14" spans="1:12" x14ac:dyDescent="0.25">
      <c r="A14" s="5" t="str">
        <f ca="1">CONCATENATE(Munka2!A14,Munka2!B14,Munka2!C14,"-",Munka2!D14,Munka2!E14,Munka2!F14,)</f>
        <v>MDM-526</v>
      </c>
      <c r="B14" s="5" t="str">
        <f ca="1">VLOOKUP(RANDBETWEEN(1,2),Munka2!$G$1:$H$3,2)</f>
        <v>személygépkocsi</v>
      </c>
      <c r="C14" s="7">
        <f ca="1">VLOOKUP(B14,Munka2!$H$2:$I$3,2)</f>
        <v>360</v>
      </c>
      <c r="D14" s="16">
        <f t="shared" ca="1" si="0"/>
        <v>106</v>
      </c>
      <c r="E14" s="8">
        <f t="shared" ca="1" si="1"/>
        <v>43933</v>
      </c>
      <c r="F14" s="14">
        <f t="shared" ca="1" si="2"/>
        <v>38160</v>
      </c>
      <c r="G14" s="15">
        <f t="shared" ca="1" si="3"/>
        <v>124.95088408644402</v>
      </c>
      <c r="I14" s="20" t="s">
        <v>24</v>
      </c>
      <c r="K14" s="1" t="str">
        <f t="shared" ca="1" si="4"/>
        <v>M</v>
      </c>
      <c r="L14" s="1">
        <f t="shared" ca="1" si="5"/>
        <v>2020</v>
      </c>
    </row>
    <row r="15" spans="1:12" x14ac:dyDescent="0.25">
      <c r="A15" s="5" t="str">
        <f ca="1">CONCATENATE(Munka2!A15,Munka2!B15,Munka2!C15,"-",Munka2!D15,Munka2!E15,Munka2!F15,)</f>
        <v>SDF-535</v>
      </c>
      <c r="B15" s="5" t="str">
        <f ca="1">VLOOKUP(RANDBETWEEN(1,2),Munka2!$G$1:$H$3,2)</f>
        <v>személygépkocsi</v>
      </c>
      <c r="C15" s="7">
        <f ca="1">VLOOKUP(B15,Munka2!$H$2:$I$3,2)</f>
        <v>360</v>
      </c>
      <c r="D15" s="16">
        <f t="shared" ca="1" si="0"/>
        <v>406</v>
      </c>
      <c r="E15" s="8">
        <f ca="1">RANDBETWEEN(_xlfn.NUMBERVALUE(TODAY())-500,_xlfn.NUMBERVALUE(TODAY()))</f>
        <v>43912</v>
      </c>
      <c r="F15" s="14">
        <f t="shared" ca="1" si="2"/>
        <v>146160</v>
      </c>
      <c r="G15" s="15">
        <f t="shared" ca="1" si="3"/>
        <v>478.58546168958748</v>
      </c>
      <c r="I15" s="12">
        <f ca="1">COUNTIF(F2:F19,"&lt;"&amp;AVERAGE(F2:F19))</f>
        <v>11</v>
      </c>
      <c r="K15" s="1" t="str">
        <f t="shared" ca="1" si="4"/>
        <v>S</v>
      </c>
      <c r="L15" s="1">
        <f t="shared" ca="1" si="5"/>
        <v>2020</v>
      </c>
    </row>
    <row r="16" spans="1:12" x14ac:dyDescent="0.25">
      <c r="A16" s="5" t="str">
        <f ca="1">CONCATENATE(Munka2!A16,Munka2!B16,Munka2!C16,"-",Munka2!D16,Munka2!E16,Munka2!F16,)</f>
        <v>ELN-756</v>
      </c>
      <c r="B16" s="5" t="str">
        <f ca="1">VLOOKUP(RANDBETWEEN(1,2),Munka2!$G$1:$H$3,2)</f>
        <v>személygépkocsi</v>
      </c>
      <c r="C16" s="7">
        <f ca="1">VLOOKUP(B16,Munka2!$H$2:$I$3,2)</f>
        <v>360</v>
      </c>
      <c r="D16" s="16">
        <f t="shared" ca="1" si="0"/>
        <v>260</v>
      </c>
      <c r="E16" s="8">
        <f t="shared" ca="1" si="1"/>
        <v>43772</v>
      </c>
      <c r="F16" s="14">
        <f t="shared" ca="1" si="2"/>
        <v>93600</v>
      </c>
      <c r="G16" s="15">
        <f t="shared" ca="1" si="3"/>
        <v>306.48330058939098</v>
      </c>
      <c r="K16" s="1" t="str">
        <f t="shared" ca="1" si="4"/>
        <v>E</v>
      </c>
      <c r="L16" s="1">
        <f t="shared" ca="1" si="5"/>
        <v>2019</v>
      </c>
    </row>
    <row r="17" spans="1:12" x14ac:dyDescent="0.25">
      <c r="A17" s="5" t="str">
        <f ca="1">CONCATENATE(Munka2!A17,Munka2!B17,Munka2!C17,"-",Munka2!D17,Munka2!E17,Munka2!F17,)</f>
        <v>DSK-062</v>
      </c>
      <c r="B17" s="5" t="str">
        <f ca="1">VLOOKUP(RANDBETWEEN(1,2),Munka2!$G$1:$H$3,2)</f>
        <v>személygépkocsi</v>
      </c>
      <c r="C17" s="7">
        <f ca="1">VLOOKUP(B17,Munka2!$H$2:$I$3,2)</f>
        <v>360</v>
      </c>
      <c r="D17" s="16">
        <f t="shared" ca="1" si="0"/>
        <v>391</v>
      </c>
      <c r="E17" s="8">
        <f t="shared" ca="1" si="1"/>
        <v>43726</v>
      </c>
      <c r="F17" s="14">
        <f t="shared" ca="1" si="2"/>
        <v>140760</v>
      </c>
      <c r="G17" s="15">
        <f t="shared" ca="1" si="3"/>
        <v>460.90373280943027</v>
      </c>
      <c r="I17" s="13" t="s">
        <v>25</v>
      </c>
      <c r="K17" s="1" t="str">
        <f t="shared" ca="1" si="4"/>
        <v>D</v>
      </c>
      <c r="L17" s="1">
        <f t="shared" ca="1" si="5"/>
        <v>2019</v>
      </c>
    </row>
    <row r="18" spans="1:12" x14ac:dyDescent="0.25">
      <c r="A18" s="5" t="str">
        <f ca="1">CONCATENATE(Munka2!A18,Munka2!B18,Munka2!C18,"-",Munka2!D18,Munka2!E18,Munka2!F18,)</f>
        <v>GMF-769</v>
      </c>
      <c r="B18" s="5" t="str">
        <f ca="1">VLOOKUP(RANDBETWEEN(1,2),Munka2!$G$1:$H$3,2)</f>
        <v>személygépkocsi</v>
      </c>
      <c r="C18" s="7">
        <f ca="1">VLOOKUP(B18,Munka2!$H$2:$I$3,2)</f>
        <v>360</v>
      </c>
      <c r="D18" s="16">
        <f t="shared" ca="1" si="0"/>
        <v>464</v>
      </c>
      <c r="E18" s="8">
        <f t="shared" ca="1" si="1"/>
        <v>43538</v>
      </c>
      <c r="F18" s="14">
        <f t="shared" ca="1" si="2"/>
        <v>167040</v>
      </c>
      <c r="G18" s="15">
        <f t="shared" ca="1" si="3"/>
        <v>546.95481335952854</v>
      </c>
      <c r="I18" s="12">
        <f ca="1">COUNTIF(L2:L19,"=2019")</f>
        <v>13</v>
      </c>
      <c r="K18" s="1" t="str">
        <f t="shared" ca="1" si="4"/>
        <v>G</v>
      </c>
      <c r="L18" s="1">
        <f t="shared" ca="1" si="5"/>
        <v>2019</v>
      </c>
    </row>
    <row r="19" spans="1:12" x14ac:dyDescent="0.25">
      <c r="A19" s="5" t="str">
        <f ca="1">CONCATENATE(Munka2!A19,Munka2!B19,Munka2!C19,"-",Munka2!D19,Munka2!E19,Munka2!F19,)</f>
        <v>MJH-402</v>
      </c>
      <c r="B19" s="5" t="str">
        <f ca="1">VLOOKUP(RANDBETWEEN(1,2),Munka2!$G$1:$H$3,2)</f>
        <v>személygépkocsi</v>
      </c>
      <c r="C19" s="7">
        <f ca="1">VLOOKUP(B19,Munka2!$H$2:$I$3,2)</f>
        <v>360</v>
      </c>
      <c r="D19" s="16">
        <f t="shared" ca="1" si="0"/>
        <v>120</v>
      </c>
      <c r="E19" s="8">
        <f t="shared" ca="1" si="1"/>
        <v>43669</v>
      </c>
      <c r="F19" s="14">
        <f t="shared" ca="1" si="2"/>
        <v>43200</v>
      </c>
      <c r="G19" s="15">
        <f t="shared" ca="1" si="3"/>
        <v>141.45383104125739</v>
      </c>
      <c r="K19" s="1" t="str">
        <f t="shared" ca="1" si="4"/>
        <v>M</v>
      </c>
      <c r="L19" s="1">
        <f t="shared" ca="1" si="5"/>
        <v>2019</v>
      </c>
    </row>
    <row r="20" spans="1:12" s="9" customFormat="1" ht="6" customHeight="1" x14ac:dyDescent="0.25">
      <c r="A20" s="17"/>
      <c r="B20" s="17"/>
      <c r="C20" s="18"/>
      <c r="D20" s="17"/>
      <c r="E20" s="19"/>
      <c r="F20" s="17"/>
      <c r="G20" s="17"/>
    </row>
    <row r="21" spans="1:12" x14ac:dyDescent="0.25">
      <c r="B21" s="10" t="s">
        <v>17</v>
      </c>
      <c r="C21" s="11">
        <v>305.39999999999998</v>
      </c>
    </row>
  </sheetData>
  <sheetProtection algorithmName="SHA-512" hashValue="PE5CkN4ei5pHfkYSRw0tsvNOJkjN26++AhpaUds+bNUd+o36UgBqu9gsuOUCsaKi6b2q9YEer2dt/T8UjLaTkA==" saltValue="xqayk2GSVYKiaKH0uy6a5w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5F82-5F8C-41C4-9A3E-4119746FE55A}">
  <dimension ref="A1:L20"/>
  <sheetViews>
    <sheetView workbookViewId="0">
      <selection activeCell="I3" sqref="I3"/>
    </sheetView>
  </sheetViews>
  <sheetFormatPr defaultRowHeight="15" x14ac:dyDescent="0.25"/>
  <cols>
    <col min="1" max="6" width="10.5703125" bestFit="1" customWidth="1"/>
    <col min="7" max="7" width="6.42578125" bestFit="1" customWidth="1"/>
    <col min="8" max="8" width="16.140625" bestFit="1" customWidth="1"/>
    <col min="9" max="9" width="16.140625" customWidth="1"/>
    <col min="10" max="10" width="3" bestFit="1" customWidth="1"/>
    <col min="11" max="11" width="2.7109375" bestFit="1" customWidth="1"/>
    <col min="12" max="12" width="3" bestFit="1" customWidth="1"/>
  </cols>
  <sheetData>
    <row r="1" spans="1:12" x14ac:dyDescent="0.2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13</v>
      </c>
      <c r="H1" s="3" t="s">
        <v>14</v>
      </c>
      <c r="I1" s="3" t="s">
        <v>19</v>
      </c>
    </row>
    <row r="2" spans="1:12" x14ac:dyDescent="0.25">
      <c r="A2" t="str">
        <f ca="1">VLOOKUP(RANDBETWEEN(1,14),$J$2:$L$15,2)</f>
        <v>J</v>
      </c>
      <c r="B2" t="str">
        <f t="shared" ref="B2:C2" ca="1" si="0">VLOOKUP(RANDBETWEEN(1,14),$J$2:$L$15,2)</f>
        <v>F</v>
      </c>
      <c r="C2" t="str">
        <f t="shared" ca="1" si="0"/>
        <v>S</v>
      </c>
      <c r="D2">
        <f ca="1">RANDBETWEEN(0,9)</f>
        <v>7</v>
      </c>
      <c r="E2">
        <f t="shared" ref="E2:F17" ca="1" si="1">RANDBETWEEN(0,9)</f>
        <v>8</v>
      </c>
      <c r="F2">
        <f t="shared" ca="1" si="1"/>
        <v>8</v>
      </c>
      <c r="G2">
        <v>1</v>
      </c>
      <c r="H2" t="s">
        <v>11</v>
      </c>
      <c r="I2">
        <v>360</v>
      </c>
      <c r="J2">
        <v>1</v>
      </c>
      <c r="K2" t="str">
        <f t="shared" ref="K2:K15" si="2">CHAR(L2)</f>
        <v>D</v>
      </c>
      <c r="L2">
        <v>68</v>
      </c>
    </row>
    <row r="3" spans="1:12" x14ac:dyDescent="0.25">
      <c r="A3" t="str">
        <f t="shared" ref="A3:C20" ca="1" si="3">VLOOKUP(RANDBETWEEN(1,14),$J$2:$L$15,2)</f>
        <v>D</v>
      </c>
      <c r="B3" t="str">
        <f t="shared" ca="1" si="3"/>
        <v>H</v>
      </c>
      <c r="C3" t="str">
        <f t="shared" ca="1" si="3"/>
        <v>G</v>
      </c>
      <c r="D3">
        <f t="shared" ref="D3:F20" ca="1" si="4">RANDBETWEEN(0,9)</f>
        <v>7</v>
      </c>
      <c r="E3">
        <f t="shared" ca="1" si="1"/>
        <v>8</v>
      </c>
      <c r="F3">
        <f t="shared" ca="1" si="1"/>
        <v>4</v>
      </c>
      <c r="G3">
        <v>2</v>
      </c>
      <c r="H3" t="s">
        <v>12</v>
      </c>
      <c r="I3">
        <v>700</v>
      </c>
      <c r="J3">
        <v>2</v>
      </c>
      <c r="K3" t="str">
        <f t="shared" si="2"/>
        <v>E</v>
      </c>
      <c r="L3">
        <v>69</v>
      </c>
    </row>
    <row r="4" spans="1:12" x14ac:dyDescent="0.25">
      <c r="A4" t="str">
        <f t="shared" ca="1" si="3"/>
        <v>I</v>
      </c>
      <c r="B4" t="str">
        <f t="shared" ca="1" si="3"/>
        <v>K</v>
      </c>
      <c r="C4" t="str">
        <f t="shared" ca="1" si="3"/>
        <v>M</v>
      </c>
      <c r="D4">
        <f t="shared" ca="1" si="4"/>
        <v>1</v>
      </c>
      <c r="E4">
        <f t="shared" ca="1" si="1"/>
        <v>2</v>
      </c>
      <c r="F4">
        <f t="shared" ca="1" si="1"/>
        <v>7</v>
      </c>
      <c r="J4">
        <v>3</v>
      </c>
      <c r="K4" t="str">
        <f t="shared" si="2"/>
        <v>F</v>
      </c>
      <c r="L4">
        <v>70</v>
      </c>
    </row>
    <row r="5" spans="1:12" x14ac:dyDescent="0.25">
      <c r="A5" t="str">
        <f t="shared" ca="1" si="3"/>
        <v>M</v>
      </c>
      <c r="B5" t="str">
        <f t="shared" ca="1" si="3"/>
        <v>I</v>
      </c>
      <c r="C5" t="str">
        <f t="shared" ca="1" si="3"/>
        <v>I</v>
      </c>
      <c r="D5">
        <f t="shared" ca="1" si="4"/>
        <v>7</v>
      </c>
      <c r="E5">
        <f t="shared" ca="1" si="1"/>
        <v>0</v>
      </c>
      <c r="F5">
        <f t="shared" ca="1" si="1"/>
        <v>7</v>
      </c>
      <c r="J5">
        <v>4</v>
      </c>
      <c r="K5" t="str">
        <f t="shared" si="2"/>
        <v>G</v>
      </c>
      <c r="L5">
        <v>71</v>
      </c>
    </row>
    <row r="6" spans="1:12" x14ac:dyDescent="0.25">
      <c r="A6" t="str">
        <f t="shared" ca="1" si="3"/>
        <v>E</v>
      </c>
      <c r="B6" t="str">
        <f t="shared" ca="1" si="3"/>
        <v>L</v>
      </c>
      <c r="C6" t="str">
        <f t="shared" ca="1" si="3"/>
        <v>J</v>
      </c>
      <c r="D6">
        <f t="shared" ca="1" si="4"/>
        <v>9</v>
      </c>
      <c r="E6">
        <f t="shared" ca="1" si="1"/>
        <v>4</v>
      </c>
      <c r="F6">
        <f t="shared" ca="1" si="1"/>
        <v>5</v>
      </c>
      <c r="J6">
        <v>5</v>
      </c>
      <c r="K6" t="str">
        <f t="shared" si="2"/>
        <v>H</v>
      </c>
      <c r="L6">
        <v>72</v>
      </c>
    </row>
    <row r="7" spans="1:12" x14ac:dyDescent="0.25">
      <c r="A7" t="str">
        <f t="shared" ca="1" si="3"/>
        <v>F</v>
      </c>
      <c r="B7" t="str">
        <f t="shared" ca="1" si="3"/>
        <v>K</v>
      </c>
      <c r="C7" t="str">
        <f t="shared" ca="1" si="3"/>
        <v>G</v>
      </c>
      <c r="D7">
        <f t="shared" ca="1" si="4"/>
        <v>5</v>
      </c>
      <c r="E7">
        <f t="shared" ca="1" si="1"/>
        <v>3</v>
      </c>
      <c r="F7">
        <f t="shared" ca="1" si="1"/>
        <v>9</v>
      </c>
      <c r="J7">
        <v>6</v>
      </c>
      <c r="K7" t="str">
        <f t="shared" si="2"/>
        <v>I</v>
      </c>
      <c r="L7">
        <v>73</v>
      </c>
    </row>
    <row r="8" spans="1:12" x14ac:dyDescent="0.25">
      <c r="A8" t="str">
        <f t="shared" ca="1" si="3"/>
        <v>F</v>
      </c>
      <c r="B8" t="str">
        <f t="shared" ca="1" si="3"/>
        <v>G</v>
      </c>
      <c r="C8" t="str">
        <f t="shared" ca="1" si="3"/>
        <v>S</v>
      </c>
      <c r="D8">
        <f t="shared" ca="1" si="4"/>
        <v>2</v>
      </c>
      <c r="E8">
        <f t="shared" ca="1" si="1"/>
        <v>6</v>
      </c>
      <c r="F8">
        <f t="shared" ca="1" si="1"/>
        <v>7</v>
      </c>
      <c r="J8">
        <v>7</v>
      </c>
      <c r="K8" t="str">
        <f t="shared" si="2"/>
        <v>J</v>
      </c>
      <c r="L8">
        <v>74</v>
      </c>
    </row>
    <row r="9" spans="1:12" x14ac:dyDescent="0.25">
      <c r="A9" t="str">
        <f t="shared" ca="1" si="3"/>
        <v>F</v>
      </c>
      <c r="B9" t="str">
        <f t="shared" ca="1" si="3"/>
        <v>J</v>
      </c>
      <c r="C9" t="str">
        <f t="shared" ca="1" si="3"/>
        <v>F</v>
      </c>
      <c r="D9">
        <f t="shared" ca="1" si="4"/>
        <v>8</v>
      </c>
      <c r="E9">
        <f t="shared" ca="1" si="1"/>
        <v>7</v>
      </c>
      <c r="F9">
        <f t="shared" ca="1" si="1"/>
        <v>1</v>
      </c>
      <c r="J9">
        <v>8</v>
      </c>
      <c r="K9" t="str">
        <f t="shared" si="2"/>
        <v>K</v>
      </c>
      <c r="L9">
        <v>75</v>
      </c>
    </row>
    <row r="10" spans="1:12" x14ac:dyDescent="0.25">
      <c r="A10" t="str">
        <f t="shared" ca="1" si="3"/>
        <v>R</v>
      </c>
      <c r="B10" t="str">
        <f t="shared" ca="1" si="3"/>
        <v>D</v>
      </c>
      <c r="C10" t="str">
        <f t="shared" ca="1" si="3"/>
        <v>L</v>
      </c>
      <c r="D10">
        <f t="shared" ca="1" si="4"/>
        <v>7</v>
      </c>
      <c r="E10">
        <f t="shared" ca="1" si="1"/>
        <v>1</v>
      </c>
      <c r="F10">
        <f t="shared" ca="1" si="1"/>
        <v>8</v>
      </c>
      <c r="J10">
        <v>9</v>
      </c>
      <c r="K10" t="str">
        <f t="shared" si="2"/>
        <v>L</v>
      </c>
      <c r="L10">
        <v>76</v>
      </c>
    </row>
    <row r="11" spans="1:12" x14ac:dyDescent="0.25">
      <c r="A11" t="str">
        <f t="shared" ca="1" si="3"/>
        <v>N</v>
      </c>
      <c r="B11" t="str">
        <f t="shared" ca="1" si="3"/>
        <v>R</v>
      </c>
      <c r="C11" t="str">
        <f t="shared" ca="1" si="3"/>
        <v>D</v>
      </c>
      <c r="D11">
        <f t="shared" ca="1" si="4"/>
        <v>3</v>
      </c>
      <c r="E11">
        <f t="shared" ca="1" si="1"/>
        <v>6</v>
      </c>
      <c r="F11">
        <f t="shared" ca="1" si="1"/>
        <v>9</v>
      </c>
      <c r="J11">
        <v>10</v>
      </c>
      <c r="K11" t="str">
        <f t="shared" si="2"/>
        <v>M</v>
      </c>
      <c r="L11">
        <v>77</v>
      </c>
    </row>
    <row r="12" spans="1:12" x14ac:dyDescent="0.25">
      <c r="A12" t="str">
        <f t="shared" ca="1" si="3"/>
        <v>J</v>
      </c>
      <c r="B12" t="str">
        <f t="shared" ca="1" si="3"/>
        <v>P</v>
      </c>
      <c r="C12" t="str">
        <f t="shared" ca="1" si="3"/>
        <v>N</v>
      </c>
      <c r="D12">
        <f t="shared" ca="1" si="4"/>
        <v>4</v>
      </c>
      <c r="E12">
        <f t="shared" ca="1" si="1"/>
        <v>7</v>
      </c>
      <c r="F12">
        <f t="shared" ca="1" si="1"/>
        <v>5</v>
      </c>
      <c r="J12">
        <v>11</v>
      </c>
      <c r="K12" t="str">
        <f t="shared" si="2"/>
        <v>N</v>
      </c>
      <c r="L12">
        <v>78</v>
      </c>
    </row>
    <row r="13" spans="1:12" x14ac:dyDescent="0.25">
      <c r="A13" t="str">
        <f t="shared" ca="1" si="3"/>
        <v>R</v>
      </c>
      <c r="B13" t="str">
        <f t="shared" ca="1" si="3"/>
        <v>E</v>
      </c>
      <c r="C13" t="str">
        <f t="shared" ca="1" si="3"/>
        <v>D</v>
      </c>
      <c r="D13">
        <f t="shared" ca="1" si="4"/>
        <v>1</v>
      </c>
      <c r="E13">
        <f t="shared" ca="1" si="1"/>
        <v>5</v>
      </c>
      <c r="F13">
        <f t="shared" ca="1" si="1"/>
        <v>6</v>
      </c>
      <c r="J13">
        <v>12</v>
      </c>
      <c r="K13" t="str">
        <f t="shared" si="2"/>
        <v>P</v>
      </c>
      <c r="L13">
        <v>80</v>
      </c>
    </row>
    <row r="14" spans="1:12" x14ac:dyDescent="0.25">
      <c r="A14" t="str">
        <f t="shared" ca="1" si="3"/>
        <v>M</v>
      </c>
      <c r="B14" t="str">
        <f t="shared" ca="1" si="3"/>
        <v>D</v>
      </c>
      <c r="C14" t="str">
        <f t="shared" ca="1" si="3"/>
        <v>M</v>
      </c>
      <c r="D14">
        <f t="shared" ca="1" si="4"/>
        <v>5</v>
      </c>
      <c r="E14">
        <f t="shared" ca="1" si="1"/>
        <v>2</v>
      </c>
      <c r="F14">
        <f t="shared" ca="1" si="1"/>
        <v>6</v>
      </c>
      <c r="J14">
        <v>13</v>
      </c>
      <c r="K14" t="str">
        <f t="shared" si="2"/>
        <v>R</v>
      </c>
      <c r="L14">
        <v>82</v>
      </c>
    </row>
    <row r="15" spans="1:12" x14ac:dyDescent="0.25">
      <c r="A15" t="str">
        <f t="shared" ca="1" si="3"/>
        <v>S</v>
      </c>
      <c r="B15" t="str">
        <f t="shared" ca="1" si="3"/>
        <v>D</v>
      </c>
      <c r="C15" t="str">
        <f t="shared" ca="1" si="3"/>
        <v>F</v>
      </c>
      <c r="D15">
        <f t="shared" ca="1" si="4"/>
        <v>5</v>
      </c>
      <c r="E15">
        <f t="shared" ca="1" si="1"/>
        <v>3</v>
      </c>
      <c r="F15">
        <f t="shared" ca="1" si="1"/>
        <v>5</v>
      </c>
      <c r="J15">
        <v>14</v>
      </c>
      <c r="K15" t="str">
        <f t="shared" si="2"/>
        <v>S</v>
      </c>
      <c r="L15">
        <v>83</v>
      </c>
    </row>
    <row r="16" spans="1:12" x14ac:dyDescent="0.25">
      <c r="A16" t="str">
        <f t="shared" ca="1" si="3"/>
        <v>E</v>
      </c>
      <c r="B16" t="str">
        <f t="shared" ca="1" si="3"/>
        <v>L</v>
      </c>
      <c r="C16" t="str">
        <f t="shared" ca="1" si="3"/>
        <v>N</v>
      </c>
      <c r="D16">
        <f t="shared" ca="1" si="4"/>
        <v>7</v>
      </c>
      <c r="E16">
        <f t="shared" ca="1" si="1"/>
        <v>5</v>
      </c>
      <c r="F16">
        <f t="shared" ca="1" si="1"/>
        <v>6</v>
      </c>
    </row>
    <row r="17" spans="1:6" x14ac:dyDescent="0.25">
      <c r="A17" t="str">
        <f t="shared" ca="1" si="3"/>
        <v>D</v>
      </c>
      <c r="B17" t="str">
        <f t="shared" ca="1" si="3"/>
        <v>S</v>
      </c>
      <c r="C17" t="str">
        <f t="shared" ca="1" si="3"/>
        <v>K</v>
      </c>
      <c r="D17">
        <f t="shared" ca="1" si="4"/>
        <v>0</v>
      </c>
      <c r="E17">
        <f t="shared" ca="1" si="1"/>
        <v>6</v>
      </c>
      <c r="F17">
        <f t="shared" ca="1" si="1"/>
        <v>2</v>
      </c>
    </row>
    <row r="18" spans="1:6" x14ac:dyDescent="0.25">
      <c r="A18" t="str">
        <f t="shared" ca="1" si="3"/>
        <v>G</v>
      </c>
      <c r="B18" t="str">
        <f t="shared" ca="1" si="3"/>
        <v>M</v>
      </c>
      <c r="C18" t="str">
        <f t="shared" ca="1" si="3"/>
        <v>F</v>
      </c>
      <c r="D18">
        <f t="shared" ca="1" si="4"/>
        <v>7</v>
      </c>
      <c r="E18">
        <f t="shared" ca="1" si="4"/>
        <v>6</v>
      </c>
      <c r="F18">
        <f t="shared" ca="1" si="4"/>
        <v>9</v>
      </c>
    </row>
    <row r="19" spans="1:6" x14ac:dyDescent="0.25">
      <c r="A19" t="str">
        <f t="shared" ca="1" si="3"/>
        <v>M</v>
      </c>
      <c r="B19" t="str">
        <f t="shared" ca="1" si="3"/>
        <v>J</v>
      </c>
      <c r="C19" t="str">
        <f t="shared" ca="1" si="3"/>
        <v>H</v>
      </c>
      <c r="D19">
        <f t="shared" ca="1" si="4"/>
        <v>4</v>
      </c>
      <c r="E19">
        <f t="shared" ca="1" si="4"/>
        <v>0</v>
      </c>
      <c r="F19">
        <f t="shared" ca="1" si="4"/>
        <v>2</v>
      </c>
    </row>
    <row r="20" spans="1:6" x14ac:dyDescent="0.25">
      <c r="A20" t="str">
        <f t="shared" ca="1" si="3"/>
        <v>R</v>
      </c>
      <c r="B20" t="str">
        <f t="shared" ca="1" si="3"/>
        <v>G</v>
      </c>
      <c r="C20" t="str">
        <f t="shared" ca="1" si="3"/>
        <v>E</v>
      </c>
      <c r="D20">
        <f t="shared" ca="1" si="4"/>
        <v>9</v>
      </c>
      <c r="E20">
        <f t="shared" ca="1" si="4"/>
        <v>7</v>
      </c>
      <c r="F20">
        <f t="shared" ca="1" si="4"/>
        <v>6</v>
      </c>
    </row>
  </sheetData>
  <sheetProtection algorithmName="SHA-512" hashValue="NJkr907tejqtUd60DKzET3Fibm84Q9JcrjHIKkstUtFMgSsRP4F+vCu7hHu3N13Ct6MiRpCNOET1UBmdSRf/Cg==" saltValue="A6LdzvgEax3zxcQMtfwWDQ==" spinCount="100000" sheet="1" objects="1" scenarios="1" selectLockedCells="1" selectUnlockedCell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nyers</vt:lpstr>
      <vt:lpstr>minta</vt:lpstr>
      <vt:lpstr>megoldás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jt</cp:lastModifiedBy>
  <dcterms:created xsi:type="dcterms:W3CDTF">2019-10-22T14:31:31Z</dcterms:created>
  <dcterms:modified xsi:type="dcterms:W3CDTF">2020-05-03T09:48:01Z</dcterms:modified>
</cp:coreProperties>
</file>