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jt\eklg\inf\tablazatkezeles\"/>
    </mc:Choice>
  </mc:AlternateContent>
  <bookViews>
    <workbookView xWindow="0" yWindow="0" windowWidth="20490" windowHeight="7500"/>
  </bookViews>
  <sheets>
    <sheet name="emberek" sheetId="1" r:id="rId1"/>
    <sheet name="autók" sheetId="2" r:id="rId2"/>
    <sheet name="kémiai eleme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" i="1"/>
  <c r="T18" i="2"/>
  <c r="S18" i="2"/>
  <c r="R18" i="2"/>
  <c r="Q18" i="2"/>
  <c r="P18" i="2"/>
  <c r="M18" i="2"/>
  <c r="T17" i="2"/>
  <c r="S17" i="2"/>
  <c r="R17" i="2"/>
  <c r="Q17" i="2"/>
  <c r="P17" i="2"/>
  <c r="M17" i="2"/>
  <c r="O17" i="2" s="1"/>
  <c r="T16" i="2"/>
  <c r="S16" i="2"/>
  <c r="R16" i="2"/>
  <c r="Q16" i="2"/>
  <c r="P16" i="2"/>
  <c r="M16" i="2"/>
  <c r="N16" i="2" s="1"/>
  <c r="T15" i="2"/>
  <c r="S15" i="2"/>
  <c r="R15" i="2"/>
  <c r="Q15" i="2"/>
  <c r="P15" i="2"/>
  <c r="M15" i="2"/>
  <c r="O15" i="2" s="1"/>
  <c r="T14" i="2"/>
  <c r="S14" i="2"/>
  <c r="R14" i="2"/>
  <c r="Q14" i="2"/>
  <c r="P14" i="2"/>
  <c r="M14" i="2"/>
  <c r="T13" i="2"/>
  <c r="S13" i="2"/>
  <c r="R13" i="2"/>
  <c r="Q13" i="2"/>
  <c r="P13" i="2"/>
  <c r="M13" i="2"/>
  <c r="O13" i="2" s="1"/>
  <c r="T12" i="2"/>
  <c r="S12" i="2"/>
  <c r="R12" i="2"/>
  <c r="Q12" i="2"/>
  <c r="P12" i="2"/>
  <c r="M12" i="2"/>
  <c r="N12" i="2" s="1"/>
  <c r="T11" i="2"/>
  <c r="S11" i="2"/>
  <c r="R11" i="2"/>
  <c r="Q11" i="2"/>
  <c r="P11" i="2"/>
  <c r="M11" i="2"/>
  <c r="O11" i="2" s="1"/>
  <c r="T10" i="2"/>
  <c r="S10" i="2"/>
  <c r="R10" i="2"/>
  <c r="Q10" i="2"/>
  <c r="P10" i="2"/>
  <c r="M10" i="2"/>
  <c r="T9" i="2"/>
  <c r="S9" i="2"/>
  <c r="R9" i="2"/>
  <c r="Q9" i="2"/>
  <c r="P9" i="2"/>
  <c r="M9" i="2"/>
  <c r="N9" i="2" s="1"/>
  <c r="T8" i="2"/>
  <c r="S8" i="2"/>
  <c r="R8" i="2"/>
  <c r="Q8" i="2"/>
  <c r="P8" i="2"/>
  <c r="M8" i="2"/>
  <c r="N8" i="2" s="1"/>
  <c r="T7" i="2"/>
  <c r="S7" i="2"/>
  <c r="R7" i="2"/>
  <c r="Q7" i="2"/>
  <c r="P7" i="2"/>
  <c r="M7" i="2"/>
  <c r="O7" i="2" s="1"/>
  <c r="T6" i="2"/>
  <c r="S6" i="2"/>
  <c r="R6" i="2"/>
  <c r="Q6" i="2"/>
  <c r="P6" i="2"/>
  <c r="M6" i="2"/>
  <c r="T5" i="2"/>
  <c r="S5" i="2"/>
  <c r="R5" i="2"/>
  <c r="Q5" i="2"/>
  <c r="P5" i="2"/>
  <c r="M5" i="2"/>
  <c r="O5" i="2" s="1"/>
  <c r="T4" i="2"/>
  <c r="S4" i="2"/>
  <c r="R4" i="2"/>
  <c r="Q4" i="2"/>
  <c r="P4" i="2"/>
  <c r="M4" i="2"/>
  <c r="N4" i="2" s="1"/>
  <c r="T3" i="2"/>
  <c r="S3" i="2"/>
  <c r="R3" i="2"/>
  <c r="Q3" i="2"/>
  <c r="P3" i="2"/>
  <c r="M3" i="2"/>
  <c r="O3" i="2" s="1"/>
  <c r="T2" i="2"/>
  <c r="S2" i="2"/>
  <c r="R2" i="2"/>
  <c r="Q2" i="2"/>
  <c r="P2" i="2"/>
  <c r="M2" i="2"/>
  <c r="K15" i="1"/>
  <c r="J15" i="1" s="1"/>
  <c r="M15" i="1"/>
  <c r="N15" i="1" s="1"/>
  <c r="O15" i="1" s="1"/>
  <c r="P15" i="1"/>
  <c r="K16" i="1"/>
  <c r="J16" i="1" s="1"/>
  <c r="M16" i="1"/>
  <c r="N16" i="1" s="1"/>
  <c r="O16" i="1" s="1"/>
  <c r="P16" i="1"/>
  <c r="K17" i="1"/>
  <c r="J17" i="1" s="1"/>
  <c r="M17" i="1"/>
  <c r="N17" i="1" s="1"/>
  <c r="O17" i="1" s="1"/>
  <c r="P17" i="1"/>
  <c r="K18" i="1"/>
  <c r="J18" i="1" s="1"/>
  <c r="M18" i="1"/>
  <c r="N18" i="1" s="1"/>
  <c r="O18" i="1" s="1"/>
  <c r="P18" i="1"/>
  <c r="M3" i="1"/>
  <c r="N3" i="1" s="1"/>
  <c r="O3" i="1" s="1"/>
  <c r="M4" i="1"/>
  <c r="N4" i="1" s="1"/>
  <c r="O4" i="1" s="1"/>
  <c r="M5" i="1"/>
  <c r="N5" i="1" s="1"/>
  <c r="O5" i="1" s="1"/>
  <c r="M6" i="1"/>
  <c r="N6" i="1" s="1"/>
  <c r="O6" i="1" s="1"/>
  <c r="M7" i="1"/>
  <c r="N7" i="1" s="1"/>
  <c r="O7" i="1" s="1"/>
  <c r="M8" i="1"/>
  <c r="N8" i="1" s="1"/>
  <c r="O8" i="1" s="1"/>
  <c r="M9" i="1"/>
  <c r="N9" i="1" s="1"/>
  <c r="O9" i="1" s="1"/>
  <c r="M10" i="1"/>
  <c r="N10" i="1" s="1"/>
  <c r="O10" i="1" s="1"/>
  <c r="M11" i="1"/>
  <c r="N11" i="1" s="1"/>
  <c r="O11" i="1" s="1"/>
  <c r="M12" i="1"/>
  <c r="N12" i="1" s="1"/>
  <c r="O12" i="1" s="1"/>
  <c r="M13" i="1"/>
  <c r="N13" i="1" s="1"/>
  <c r="O13" i="1" s="1"/>
  <c r="M14" i="1"/>
  <c r="N14" i="1" s="1"/>
  <c r="O14" i="1" s="1"/>
  <c r="M2" i="1"/>
  <c r="L2" i="1" s="1"/>
  <c r="P3" i="1"/>
  <c r="P4" i="1"/>
  <c r="P5" i="1"/>
  <c r="P6" i="1"/>
  <c r="P7" i="1"/>
  <c r="P8" i="1"/>
  <c r="P9" i="1"/>
  <c r="P10" i="1"/>
  <c r="P11" i="1"/>
  <c r="P12" i="1"/>
  <c r="P13" i="1"/>
  <c r="P14" i="1"/>
  <c r="P2" i="1"/>
  <c r="K3" i="1"/>
  <c r="J3" i="1" s="1"/>
  <c r="K4" i="1"/>
  <c r="J4" i="1" s="1"/>
  <c r="K5" i="1"/>
  <c r="J5" i="1" s="1"/>
  <c r="K6" i="1"/>
  <c r="J6" i="1" s="1"/>
  <c r="K7" i="1"/>
  <c r="J7" i="1" s="1"/>
  <c r="K8" i="1"/>
  <c r="J8" i="1" s="1"/>
  <c r="K9" i="1"/>
  <c r="J9" i="1" s="1"/>
  <c r="K10" i="1"/>
  <c r="J10" i="1" s="1"/>
  <c r="K11" i="1"/>
  <c r="J11" i="1" s="1"/>
  <c r="K12" i="1"/>
  <c r="J12" i="1" s="1"/>
  <c r="K13" i="1"/>
  <c r="J13" i="1" s="1"/>
  <c r="K14" i="1"/>
  <c r="J14" i="1" s="1"/>
  <c r="K2" i="1"/>
  <c r="J2" i="1" s="1"/>
  <c r="L4" i="1" l="1"/>
  <c r="I4" i="1" s="1"/>
  <c r="L3" i="1"/>
  <c r="I3" i="1" s="1"/>
  <c r="O9" i="2"/>
  <c r="L9" i="2" s="1"/>
  <c r="O8" i="2"/>
  <c r="L8" i="2" s="1"/>
  <c r="O16" i="2"/>
  <c r="L16" i="2" s="1"/>
  <c r="N5" i="2"/>
  <c r="L5" i="2" s="1"/>
  <c r="O12" i="2"/>
  <c r="L12" i="2" s="1"/>
  <c r="O4" i="2"/>
  <c r="L4" i="2" s="1"/>
  <c r="N13" i="2"/>
  <c r="L13" i="2" s="1"/>
  <c r="N17" i="2"/>
  <c r="L17" i="2" s="1"/>
  <c r="N2" i="2"/>
  <c r="N6" i="2"/>
  <c r="N10" i="2"/>
  <c r="N14" i="2"/>
  <c r="N18" i="2"/>
  <c r="O2" i="2"/>
  <c r="N3" i="2"/>
  <c r="L3" i="2" s="1"/>
  <c r="O6" i="2"/>
  <c r="N7" i="2"/>
  <c r="L7" i="2" s="1"/>
  <c r="O10" i="2"/>
  <c r="N11" i="2"/>
  <c r="L11" i="2" s="1"/>
  <c r="O14" i="2"/>
  <c r="N15" i="2"/>
  <c r="L15" i="2" s="1"/>
  <c r="O18" i="2"/>
  <c r="L12" i="1"/>
  <c r="I12" i="1" s="1"/>
  <c r="L18" i="1"/>
  <c r="I18" i="1" s="1"/>
  <c r="L17" i="1"/>
  <c r="I17" i="1" s="1"/>
  <c r="L16" i="1"/>
  <c r="I16" i="1" s="1"/>
  <c r="L15" i="1"/>
  <c r="I15" i="1" s="1"/>
  <c r="L11" i="1"/>
  <c r="I11" i="1" s="1"/>
  <c r="L8" i="1"/>
  <c r="I8" i="1" s="1"/>
  <c r="L13" i="1"/>
  <c r="I13" i="1" s="1"/>
  <c r="L7" i="1"/>
  <c r="I7" i="1" s="1"/>
  <c r="L9" i="1"/>
  <c r="I9" i="1" s="1"/>
  <c r="L14" i="1"/>
  <c r="I14" i="1" s="1"/>
  <c r="L10" i="1"/>
  <c r="I10" i="1" s="1"/>
  <c r="L6" i="1"/>
  <c r="I6" i="1" s="1"/>
  <c r="L5" i="1"/>
  <c r="I5" i="1" s="1"/>
  <c r="N2" i="1"/>
  <c r="O2" i="1" s="1"/>
  <c r="I2" i="1" s="1"/>
  <c r="L14" i="2" l="1"/>
  <c r="L6" i="2"/>
  <c r="L18" i="2"/>
  <c r="L2" i="2"/>
  <c r="L10" i="2"/>
</calcChain>
</file>

<file path=xl/sharedStrings.xml><?xml version="1.0" encoding="utf-8"?>
<sst xmlns="http://schemas.openxmlformats.org/spreadsheetml/2006/main" count="714" uniqueCount="410">
  <si>
    <t>Sanyi</t>
  </si>
  <si>
    <t>Ödön</t>
  </si>
  <si>
    <t>Kázmér</t>
  </si>
  <si>
    <t>Zsiga</t>
  </si>
  <si>
    <t>Balambér</t>
  </si>
  <si>
    <t>név</t>
  </si>
  <si>
    <t>rendszám</t>
  </si>
  <si>
    <t>betű1</t>
  </si>
  <si>
    <t>betű2</t>
  </si>
  <si>
    <t>betű3</t>
  </si>
  <si>
    <t>betű4</t>
  </si>
  <si>
    <t>szám1</t>
  </si>
  <si>
    <t>szám2</t>
  </si>
  <si>
    <t>szám3</t>
  </si>
  <si>
    <t>régi_vagy_új</t>
  </si>
  <si>
    <t>Add meg a személyi számot!</t>
  </si>
  <si>
    <t>személyi szám</t>
  </si>
  <si>
    <t>igazolvány szám</t>
  </si>
  <si>
    <t>személyi szám1</t>
  </si>
  <si>
    <t>személyi szám2</t>
  </si>
  <si>
    <t>személyi szám3</t>
  </si>
  <si>
    <t>személyi szám4</t>
  </si>
  <si>
    <t>személyi szám5</t>
  </si>
  <si>
    <t>személyi szám3B</t>
  </si>
  <si>
    <t>személyi szám6</t>
  </si>
  <si>
    <t>Add meg a igazolvány számot!</t>
  </si>
  <si>
    <t>Timoti</t>
  </si>
  <si>
    <t>Adriánó</t>
  </si>
  <si>
    <t>Armandó</t>
  </si>
  <si>
    <t>Evangelina</t>
  </si>
  <si>
    <t>Evangelika</t>
  </si>
  <si>
    <t>1-521210-4365</t>
  </si>
  <si>
    <t>1-950117-3050</t>
  </si>
  <si>
    <t>1-530730-4861</t>
  </si>
  <si>
    <t>3-020418-9985</t>
  </si>
  <si>
    <t>1-831209-2258</t>
  </si>
  <si>
    <t>1-951107-7618</t>
  </si>
  <si>
    <t>1-930608-9058</t>
  </si>
  <si>
    <t>2-421017-2172</t>
  </si>
  <si>
    <t>2-931007-7906</t>
  </si>
  <si>
    <t>2-961115-5993</t>
  </si>
  <si>
    <t>2-900827-6289</t>
  </si>
  <si>
    <t>1-610429-7009</t>
  </si>
  <si>
    <t>2-430813-2746</t>
  </si>
  <si>
    <t>2-830115-4324</t>
  </si>
  <si>
    <t>1-861021-4297</t>
  </si>
  <si>
    <t>1-641106-8741</t>
  </si>
  <si>
    <t>Hildegárd</t>
  </si>
  <si>
    <t>Petronella</t>
  </si>
  <si>
    <t>Titanilla</t>
  </si>
  <si>
    <t>Szemőke</t>
  </si>
  <si>
    <t>4-120305-6340</t>
  </si>
  <si>
    <t>Zenina</t>
  </si>
  <si>
    <t>Gerzson</t>
  </si>
  <si>
    <t>Zsülien</t>
  </si>
  <si>
    <t>szem.szám</t>
  </si>
  <si>
    <t>szem.ig.sz.</t>
  </si>
  <si>
    <t>304925BW</t>
  </si>
  <si>
    <t>943943XX</t>
  </si>
  <si>
    <t>288868ZQ</t>
  </si>
  <si>
    <t>320190ZK</t>
  </si>
  <si>
    <t>614287LE</t>
  </si>
  <si>
    <t>798790ZF</t>
  </si>
  <si>
    <t>669861CI</t>
  </si>
  <si>
    <t>788841SV</t>
  </si>
  <si>
    <t>340643JL</t>
  </si>
  <si>
    <t>416669JG</t>
  </si>
  <si>
    <t>705600WO</t>
  </si>
  <si>
    <t>610693LV</t>
  </si>
  <si>
    <t>632698LX</t>
  </si>
  <si>
    <t>446731RU</t>
  </si>
  <si>
    <t>784540KZ</t>
  </si>
  <si>
    <t>460094MV</t>
  </si>
  <si>
    <t>167522JI</t>
  </si>
  <si>
    <t>tulajdonos</t>
  </si>
  <si>
    <t>márka</t>
  </si>
  <si>
    <t>típus</t>
  </si>
  <si>
    <t>AA FZ-822</t>
  </si>
  <si>
    <t>KWJ-496</t>
  </si>
  <si>
    <t>AA CH-822</t>
  </si>
  <si>
    <t>PKG-193</t>
  </si>
  <si>
    <t>AA PY-750</t>
  </si>
  <si>
    <t>AA KM-122</t>
  </si>
  <si>
    <t>LUK-028</t>
  </si>
  <si>
    <t>AA LU-257</t>
  </si>
  <si>
    <t>JDP-860</t>
  </si>
  <si>
    <t>AA HP-159</t>
  </si>
  <si>
    <t>TPH-688</t>
  </si>
  <si>
    <t>AA MH-830</t>
  </si>
  <si>
    <t>AA LY-282</t>
  </si>
  <si>
    <t>Opel</t>
  </si>
  <si>
    <t>Astra</t>
  </si>
  <si>
    <t>Mazda</t>
  </si>
  <si>
    <t>Honda</t>
  </si>
  <si>
    <t>Jazz</t>
  </si>
  <si>
    <t>KLI-886</t>
  </si>
  <si>
    <t>Corsa</t>
  </si>
  <si>
    <t>Civic</t>
  </si>
  <si>
    <t>KTS-564</t>
  </si>
  <si>
    <t>MPK-608</t>
  </si>
  <si>
    <t>TFW-837</t>
  </si>
  <si>
    <t>Dacia</t>
  </si>
  <si>
    <t>Duster</t>
  </si>
  <si>
    <t>Renault</t>
  </si>
  <si>
    <t>Grand Senic</t>
  </si>
  <si>
    <t>Nissan</t>
  </si>
  <si>
    <t>Leaf</t>
  </si>
  <si>
    <t>elektromos</t>
  </si>
  <si>
    <t>benzines</t>
  </si>
  <si>
    <t>Ford</t>
  </si>
  <si>
    <t>Toyota</t>
  </si>
  <si>
    <t>Peugeot</t>
  </si>
  <si>
    <t>Yaris</t>
  </si>
  <si>
    <t>dízel</t>
  </si>
  <si>
    <t>Corolla</t>
  </si>
  <si>
    <t>Prius</t>
  </si>
  <si>
    <t>Ceed</t>
  </si>
  <si>
    <t>Kia</t>
  </si>
  <si>
    <t>Focus</t>
  </si>
  <si>
    <t>C-Max</t>
  </si>
  <si>
    <t>Soul EV</t>
  </si>
  <si>
    <t>üzemanyag</t>
  </si>
  <si>
    <t>márka &amp; típus</t>
  </si>
  <si>
    <t>H</t>
  </si>
  <si>
    <t>hidrogén</t>
  </si>
  <si>
    <t>-</t>
  </si>
  <si>
    <t>He</t>
  </si>
  <si>
    <t>hélium</t>
  </si>
  <si>
    <t>Li</t>
  </si>
  <si>
    <t>lítium</t>
  </si>
  <si>
    <t>Be</t>
  </si>
  <si>
    <t>berillium</t>
  </si>
  <si>
    <t>B</t>
  </si>
  <si>
    <t>bór</t>
  </si>
  <si>
    <t>C</t>
  </si>
  <si>
    <t>szén</t>
  </si>
  <si>
    <t>N</t>
  </si>
  <si>
    <t>nitrogén</t>
  </si>
  <si>
    <t>O</t>
  </si>
  <si>
    <t>oxigén</t>
  </si>
  <si>
    <t>F</t>
  </si>
  <si>
    <t>fluor</t>
  </si>
  <si>
    <t>Ne</t>
  </si>
  <si>
    <t>neon</t>
  </si>
  <si>
    <t>Na</t>
  </si>
  <si>
    <t>nátrium</t>
  </si>
  <si>
    <t>Mg</t>
  </si>
  <si>
    <t>magnézium</t>
  </si>
  <si>
    <t>Al</t>
  </si>
  <si>
    <t>alumínium</t>
  </si>
  <si>
    <t>Si</t>
  </si>
  <si>
    <t>szilícium</t>
  </si>
  <si>
    <t>P</t>
  </si>
  <si>
    <t>foszfor</t>
  </si>
  <si>
    <t>S</t>
  </si>
  <si>
    <t>kén</t>
  </si>
  <si>
    <t>Cl</t>
  </si>
  <si>
    <t>klór</t>
  </si>
  <si>
    <t>Ar</t>
  </si>
  <si>
    <t>argon</t>
  </si>
  <si>
    <t>K</t>
  </si>
  <si>
    <t>kálium</t>
  </si>
  <si>
    <t>Ca</t>
  </si>
  <si>
    <t>kalcium</t>
  </si>
  <si>
    <t>Sc</t>
  </si>
  <si>
    <t>szkandium</t>
  </si>
  <si>
    <t>Ti</t>
  </si>
  <si>
    <t>titán</t>
  </si>
  <si>
    <t>V</t>
  </si>
  <si>
    <t>vanádium</t>
  </si>
  <si>
    <t>Cr</t>
  </si>
  <si>
    <t>króm</t>
  </si>
  <si>
    <t>Mn</t>
  </si>
  <si>
    <t>mangán</t>
  </si>
  <si>
    <t>Fe</t>
  </si>
  <si>
    <t>vas</t>
  </si>
  <si>
    <t>Co</t>
  </si>
  <si>
    <t>kobalt</t>
  </si>
  <si>
    <t>Ni</t>
  </si>
  <si>
    <t>nikkel</t>
  </si>
  <si>
    <t>Cu</t>
  </si>
  <si>
    <t>réz</t>
  </si>
  <si>
    <t>Zn</t>
  </si>
  <si>
    <t>cink</t>
  </si>
  <si>
    <t>Ga</t>
  </si>
  <si>
    <t>gallium</t>
  </si>
  <si>
    <t>Ge</t>
  </si>
  <si>
    <t>germánium</t>
  </si>
  <si>
    <t>As</t>
  </si>
  <si>
    <t>arzén</t>
  </si>
  <si>
    <t>szublimál</t>
  </si>
  <si>
    <t>Se</t>
  </si>
  <si>
    <t>szelén</t>
  </si>
  <si>
    <t>Br</t>
  </si>
  <si>
    <t>bróm</t>
  </si>
  <si>
    <t>Kr</t>
  </si>
  <si>
    <t>kripton</t>
  </si>
  <si>
    <t>Rb</t>
  </si>
  <si>
    <t>rubídium</t>
  </si>
  <si>
    <t>Sr</t>
  </si>
  <si>
    <t>stroncium</t>
  </si>
  <si>
    <t>Y</t>
  </si>
  <si>
    <t>ittrium</t>
  </si>
  <si>
    <t>Zr</t>
  </si>
  <si>
    <t>cirkónium</t>
  </si>
  <si>
    <t>Nb</t>
  </si>
  <si>
    <t>nióbium</t>
  </si>
  <si>
    <t>Mo</t>
  </si>
  <si>
    <t>molibdén</t>
  </si>
  <si>
    <t>Tc</t>
  </si>
  <si>
    <t>technécium</t>
  </si>
  <si>
    <t>Ru</t>
  </si>
  <si>
    <t>ruténium</t>
  </si>
  <si>
    <t>Rh</t>
  </si>
  <si>
    <t>ródium</t>
  </si>
  <si>
    <t>Pd</t>
  </si>
  <si>
    <t>palládium</t>
  </si>
  <si>
    <t>Ag</t>
  </si>
  <si>
    <t>ezüst</t>
  </si>
  <si>
    <t>Cd</t>
  </si>
  <si>
    <t>kadmium</t>
  </si>
  <si>
    <t>In</t>
  </si>
  <si>
    <t>indium</t>
  </si>
  <si>
    <t>Sn</t>
  </si>
  <si>
    <t>ón</t>
  </si>
  <si>
    <t>Sb</t>
  </si>
  <si>
    <t>antimon</t>
  </si>
  <si>
    <t>Te</t>
  </si>
  <si>
    <t>tellúr</t>
  </si>
  <si>
    <t>I</t>
  </si>
  <si>
    <t>jód</t>
  </si>
  <si>
    <t>Xe</t>
  </si>
  <si>
    <t>xenon</t>
  </si>
  <si>
    <t>Cs</t>
  </si>
  <si>
    <t>cézium</t>
  </si>
  <si>
    <t>Ba</t>
  </si>
  <si>
    <t>bárium</t>
  </si>
  <si>
    <t>La</t>
  </si>
  <si>
    <t>lantán</t>
  </si>
  <si>
    <t>Ce</t>
  </si>
  <si>
    <t>cérium</t>
  </si>
  <si>
    <t>Pr</t>
  </si>
  <si>
    <t>prazeodímium</t>
  </si>
  <si>
    <t>Nd</t>
  </si>
  <si>
    <t>neodímium</t>
  </si>
  <si>
    <t>Pm</t>
  </si>
  <si>
    <t>prométium</t>
  </si>
  <si>
    <t>Sm</t>
  </si>
  <si>
    <t>szamárium</t>
  </si>
  <si>
    <t>Eu</t>
  </si>
  <si>
    <t>európium</t>
  </si>
  <si>
    <t>Gd</t>
  </si>
  <si>
    <t>gadolínium</t>
  </si>
  <si>
    <t>Tb</t>
  </si>
  <si>
    <t>terbium</t>
  </si>
  <si>
    <t>Dy</t>
  </si>
  <si>
    <t>diszprózium</t>
  </si>
  <si>
    <t>Ho</t>
  </si>
  <si>
    <t>holmium</t>
  </si>
  <si>
    <t>Er</t>
  </si>
  <si>
    <t>erbium</t>
  </si>
  <si>
    <t>Tm</t>
  </si>
  <si>
    <t>túlium</t>
  </si>
  <si>
    <t>Yb</t>
  </si>
  <si>
    <t>itterbium</t>
  </si>
  <si>
    <t>Lu</t>
  </si>
  <si>
    <t>lutécium</t>
  </si>
  <si>
    <t>Hf</t>
  </si>
  <si>
    <t>hafnium</t>
  </si>
  <si>
    <t>Ta</t>
  </si>
  <si>
    <t>tantál</t>
  </si>
  <si>
    <t>W</t>
  </si>
  <si>
    <t>volfrám</t>
  </si>
  <si>
    <t>Re</t>
  </si>
  <si>
    <t>rénium</t>
  </si>
  <si>
    <t>Os</t>
  </si>
  <si>
    <t>ozmium</t>
  </si>
  <si>
    <t>Ir</t>
  </si>
  <si>
    <t>irídium</t>
  </si>
  <si>
    <t>Pt</t>
  </si>
  <si>
    <t>platina</t>
  </si>
  <si>
    <t>Au</t>
  </si>
  <si>
    <t>arany</t>
  </si>
  <si>
    <t>Hg</t>
  </si>
  <si>
    <t>higany</t>
  </si>
  <si>
    <t>Tl</t>
  </si>
  <si>
    <t>tallium</t>
  </si>
  <si>
    <t>Pb</t>
  </si>
  <si>
    <t>ólom</t>
  </si>
  <si>
    <t>Bi</t>
  </si>
  <si>
    <t>bizmut</t>
  </si>
  <si>
    <t>Po</t>
  </si>
  <si>
    <t>polónium</t>
  </si>
  <si>
    <t>At</t>
  </si>
  <si>
    <t>asztácium</t>
  </si>
  <si>
    <t>Rn</t>
  </si>
  <si>
    <t>radon</t>
  </si>
  <si>
    <t>Fr</t>
  </si>
  <si>
    <t>francium</t>
  </si>
  <si>
    <t>Ra</t>
  </si>
  <si>
    <t>rádium</t>
  </si>
  <si>
    <t>Ac</t>
  </si>
  <si>
    <t>aktínium</t>
  </si>
  <si>
    <t>Th</t>
  </si>
  <si>
    <t>tórium</t>
  </si>
  <si>
    <t>Pa</t>
  </si>
  <si>
    <t>protaktínium</t>
  </si>
  <si>
    <t>U</t>
  </si>
  <si>
    <t>urán</t>
  </si>
  <si>
    <t>Np</t>
  </si>
  <si>
    <t>neptúnium</t>
  </si>
  <si>
    <t>Pu</t>
  </si>
  <si>
    <t>plutónium</t>
  </si>
  <si>
    <t>Am</t>
  </si>
  <si>
    <t>amerícium</t>
  </si>
  <si>
    <t>Cm</t>
  </si>
  <si>
    <t>kűrium</t>
  </si>
  <si>
    <t>Bk</t>
  </si>
  <si>
    <t>berkélium</t>
  </si>
  <si>
    <t>Cf</t>
  </si>
  <si>
    <t>kalifornium</t>
  </si>
  <si>
    <t>Es</t>
  </si>
  <si>
    <t>einsteinium</t>
  </si>
  <si>
    <t>Fm</t>
  </si>
  <si>
    <t>fermium</t>
  </si>
  <si>
    <t>Md</t>
  </si>
  <si>
    <t>mendelévium</t>
  </si>
  <si>
    <t>No</t>
  </si>
  <si>
    <t>nobélium</t>
  </si>
  <si>
    <t>Lr</t>
  </si>
  <si>
    <t>laurencium</t>
  </si>
  <si>
    <t>Rf</t>
  </si>
  <si>
    <t>raderfordium</t>
  </si>
  <si>
    <t>Db</t>
  </si>
  <si>
    <t>dubnium</t>
  </si>
  <si>
    <t>Sg</t>
  </si>
  <si>
    <t>sziborgium</t>
  </si>
  <si>
    <t>Bh</t>
  </si>
  <si>
    <t>bohrium</t>
  </si>
  <si>
    <t>Hs</t>
  </si>
  <si>
    <t>hasszium</t>
  </si>
  <si>
    <t>Mt</t>
  </si>
  <si>
    <t>meitnérium</t>
  </si>
  <si>
    <t>Ds</t>
  </si>
  <si>
    <t>darmstadtium</t>
  </si>
  <si>
    <t>Rg</t>
  </si>
  <si>
    <t>röntgénium</t>
  </si>
  <si>
    <t>Cn</t>
  </si>
  <si>
    <t>kopernícium</t>
  </si>
  <si>
    <t>Nh</t>
  </si>
  <si>
    <t>nihónium</t>
  </si>
  <si>
    <t>Fl</t>
  </si>
  <si>
    <t>fleróvium</t>
  </si>
  <si>
    <t>Mc</t>
  </si>
  <si>
    <t>moszkóvium</t>
  </si>
  <si>
    <t>Lv</t>
  </si>
  <si>
    <t>livermórium</t>
  </si>
  <si>
    <t>Ts</t>
  </si>
  <si>
    <t>tenesszium</t>
  </si>
  <si>
    <t>Og</t>
  </si>
  <si>
    <t>oganeszon</t>
  </si>
  <si>
    <t>Uue</t>
  </si>
  <si>
    <t>ununennium</t>
  </si>
  <si>
    <t>Ubn</t>
  </si>
  <si>
    <t>unbinilium</t>
  </si>
  <si>
    <t>Ubu</t>
  </si>
  <si>
    <t>unbiunium</t>
  </si>
  <si>
    <t>Ubb</t>
  </si>
  <si>
    <t>unbibium</t>
  </si>
  <si>
    <t>Ubt</t>
  </si>
  <si>
    <t>unbitrium</t>
  </si>
  <si>
    <t>Ubq</t>
  </si>
  <si>
    <t>unbikvadium</t>
  </si>
  <si>
    <t>Ubp</t>
  </si>
  <si>
    <t>unbipentium</t>
  </si>
  <si>
    <t>Ubh</t>
  </si>
  <si>
    <t>unbihexium</t>
  </si>
  <si>
    <t>Ubs</t>
  </si>
  <si>
    <t>unbiszeptium</t>
  </si>
  <si>
    <t>Ubo</t>
  </si>
  <si>
    <t>unbioktium</t>
  </si>
  <si>
    <t>Ube</t>
  </si>
  <si>
    <t>unbiennium</t>
  </si>
  <si>
    <t>Utn</t>
  </si>
  <si>
    <t>untrinilium</t>
  </si>
  <si>
    <t>Utu</t>
  </si>
  <si>
    <t>untriunium</t>
  </si>
  <si>
    <t>Utb</t>
  </si>
  <si>
    <t>untribium</t>
  </si>
  <si>
    <t>vegyjel</t>
  </si>
  <si>
    <t>sűrűség</t>
  </si>
  <si>
    <t>olvadáspont</t>
  </si>
  <si>
    <t>forráspont</t>
  </si>
  <si>
    <t>fajhő</t>
  </si>
  <si>
    <t>atomtömeg alsó</t>
  </si>
  <si>
    <t>atomtömeg felső</t>
  </si>
  <si>
    <t/>
  </si>
  <si>
    <t>Add meg</t>
  </si>
  <si>
    <t>a rendszámot!</t>
  </si>
  <si>
    <t>a vegyjelet!</t>
  </si>
  <si>
    <t>az elem nevét!</t>
  </si>
  <si>
    <t>az atomtömeget (alsó)!</t>
  </si>
  <si>
    <t>a sűrűséget!</t>
  </si>
  <si>
    <t>az olvadáspontot!</t>
  </si>
  <si>
    <t>a forráspontot!</t>
  </si>
  <si>
    <t>a fajhőt!</t>
  </si>
  <si>
    <t>rsz</t>
  </si>
  <si>
    <t>vj</t>
  </si>
  <si>
    <t>olvadás-
pont</t>
  </si>
  <si>
    <t>forrás-
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</si>
</sst>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CF9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C6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0" fillId="4" borderId="2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7FC68"/>
      <color rgb="FFEC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/>
  </sheetViews>
  <sheetFormatPr defaultRowHeight="15" x14ac:dyDescent="0.25"/>
  <cols>
    <col min="1" max="1" width="10.5703125" style="2" bestFit="1" customWidth="1"/>
    <col min="2" max="2" width="13.5703125" style="2" bestFit="1" customWidth="1"/>
    <col min="3" max="3" width="10.28515625" style="2" bestFit="1" customWidth="1"/>
    <col min="4" max="4" width="9.140625" style="2"/>
    <col min="5" max="5" width="28" style="2" bestFit="1" customWidth="1"/>
    <col min="6" max="6" width="13.5703125" style="2" bestFit="1" customWidth="1"/>
    <col min="7" max="7" width="9" style="2" customWidth="1"/>
    <col min="8" max="8" width="10.5703125" style="2" hidden="1" customWidth="1"/>
    <col min="9" max="9" width="13.5703125" style="2" hidden="1" customWidth="1"/>
    <col min="10" max="12" width="14.85546875" style="2" hidden="1" customWidth="1"/>
    <col min="13" max="13" width="16" style="2" hidden="1" customWidth="1"/>
    <col min="14" max="16" width="14.85546875" style="2" hidden="1" customWidth="1"/>
    <col min="17" max="17" width="11.28515625" style="2" bestFit="1" customWidth="1"/>
    <col min="18" max="18" width="12.140625" style="2" bestFit="1" customWidth="1"/>
    <col min="19" max="22" width="6.140625" style="2" bestFit="1" customWidth="1"/>
    <col min="23" max="25" width="6.42578125" style="2" bestFit="1" customWidth="1"/>
    <col min="26" max="16384" width="9.140625" style="2"/>
  </cols>
  <sheetData>
    <row r="1" spans="1:16" ht="30" x14ac:dyDescent="0.25">
      <c r="A1" s="5" t="s">
        <v>5</v>
      </c>
      <c r="B1" s="5" t="s">
        <v>16</v>
      </c>
      <c r="C1" s="5" t="s">
        <v>17</v>
      </c>
      <c r="G1" s="3"/>
      <c r="H1" s="4" t="s">
        <v>56</v>
      </c>
      <c r="I1" s="4" t="s">
        <v>55</v>
      </c>
      <c r="J1" s="2" t="s">
        <v>18</v>
      </c>
      <c r="K1" s="2" t="s">
        <v>19</v>
      </c>
      <c r="L1" s="2" t="s">
        <v>20</v>
      </c>
      <c r="M1" s="2" t="s">
        <v>23</v>
      </c>
      <c r="N1" s="2" t="s">
        <v>21</v>
      </c>
      <c r="O1" s="2" t="s">
        <v>22</v>
      </c>
      <c r="P1" s="2" t="s">
        <v>24</v>
      </c>
    </row>
    <row r="2" spans="1:16" x14ac:dyDescent="0.25">
      <c r="A2" s="2" t="s">
        <v>0</v>
      </c>
      <c r="B2" s="2" t="s">
        <v>46</v>
      </c>
      <c r="C2" s="2" t="s">
        <v>57</v>
      </c>
      <c r="E2" s="3" t="s">
        <v>15</v>
      </c>
      <c r="F2" s="6" t="s">
        <v>33</v>
      </c>
      <c r="H2" s="2" t="str">
        <f ca="1">RANDBETWEEN(100000,999999)&amp;CHAR(RANDBETWEEN(65,90))&amp;CHAR(RANDBETWEEN(65,90))</f>
        <v>847443XI</v>
      </c>
      <c r="I2" s="2" t="str">
        <f ca="1">J2&amp;"-"&amp;RIGHT(K2,2)&amp;L2&amp;O2&amp;"-"&amp;P2</f>
        <v>2-890119-7999</v>
      </c>
      <c r="J2" s="2">
        <f ca="1">IF(K2-MOD(K2,100)&lt;2000,RANDBETWEEN(1,2),RANDBETWEEN(3,4))</f>
        <v>2</v>
      </c>
      <c r="K2" s="2">
        <f ca="1">RANDBETWEEN(YEAR(TODAY())-90,YEAR(TODAY())-5)</f>
        <v>1989</v>
      </c>
      <c r="L2" s="2" t="str">
        <f ca="1">IF(M2&lt;10,"0"&amp;M2,M2)</f>
        <v>01</v>
      </c>
      <c r="M2" s="2">
        <f ca="1">RANDBETWEEN(1,12)</f>
        <v>1</v>
      </c>
      <c r="N2" s="2">
        <f ca="1">IF(M2=2,RANDBETWEEN(1,28),IF(OR(M2=4,M2=6,M2=9,M2=11),RANDBETWEEN(1,30),RANDBETWEEN(1,31)))</f>
        <v>19</v>
      </c>
      <c r="O2" s="2">
        <f ca="1">IF(N2&lt;10,"0"&amp;N2,N2)</f>
        <v>19</v>
      </c>
      <c r="P2" s="2">
        <f ca="1">RANDBETWEEN(1111,9999)</f>
        <v>7999</v>
      </c>
    </row>
    <row r="3" spans="1:16" x14ac:dyDescent="0.25">
      <c r="A3" s="2" t="s">
        <v>1</v>
      </c>
      <c r="B3" s="2" t="s">
        <v>31</v>
      </c>
      <c r="C3" s="2" t="s">
        <v>58</v>
      </c>
      <c r="E3" s="16"/>
      <c r="H3" s="2" t="str">
        <f t="shared" ref="H3:H18" ca="1" si="0">RANDBETWEEN(100000,999999)&amp;CHAR(RANDBETWEEN(65,90))&amp;CHAR(RANDBETWEEN(65,90))</f>
        <v>968423GA</v>
      </c>
      <c r="I3" s="2" t="str">
        <f ca="1">J3&amp;"-"&amp;RIGHT(K3,2)&amp;L3&amp;O3&amp;"-"&amp;P3</f>
        <v>1-480214-4154</v>
      </c>
      <c r="J3" s="2">
        <f ca="1">IF(K3-MOD(K3,100)&lt;2000,RANDBETWEEN(1,2),RANDBETWEEN(3,4))</f>
        <v>1</v>
      </c>
      <c r="K3" s="2">
        <f ca="1">RANDBETWEEN(YEAR(TODAY())-90,YEAR(TODAY())-5)</f>
        <v>1948</v>
      </c>
      <c r="L3" s="2" t="str">
        <f ca="1">IF(M3&lt;10,"0"&amp;M3,M3)</f>
        <v>02</v>
      </c>
      <c r="M3" s="2">
        <f ca="1">RANDBETWEEN(1,12)</f>
        <v>2</v>
      </c>
      <c r="N3" s="2">
        <f ca="1">IF(M3=2,RANDBETWEEN(1,28),IF(OR(M3=4,M3=6,M3=9,M3=11),RANDBETWEEN(1,30),RANDBETWEEN(1,31)))</f>
        <v>14</v>
      </c>
      <c r="O3" s="2">
        <f ca="1">IF(N3&lt;10,"0"&amp;N3,N3)</f>
        <v>14</v>
      </c>
      <c r="P3" s="2">
        <f ca="1">RANDBETWEEN(1111,9999)</f>
        <v>4154</v>
      </c>
    </row>
    <row r="4" spans="1:16" x14ac:dyDescent="0.25">
      <c r="A4" s="2" t="s">
        <v>2</v>
      </c>
      <c r="B4" s="2" t="s">
        <v>32</v>
      </c>
      <c r="C4" s="2" t="s">
        <v>59</v>
      </c>
      <c r="G4" s="3"/>
      <c r="H4" s="2" t="str">
        <f t="shared" ca="1" si="0"/>
        <v>996767RV</v>
      </c>
      <c r="I4" s="2" t="str">
        <f ca="1">J4&amp;"-"&amp;RIGHT(K4,2)&amp;L4&amp;O4&amp;"-"&amp;P4</f>
        <v>1-870625-4206</v>
      </c>
      <c r="J4" s="2">
        <f ca="1">IF(K4-MOD(K4,100)&lt;2000,RANDBETWEEN(1,2),RANDBETWEEN(3,4))</f>
        <v>1</v>
      </c>
      <c r="K4" s="2">
        <f ca="1">RANDBETWEEN(YEAR(TODAY())-90,YEAR(TODAY())-5)</f>
        <v>1987</v>
      </c>
      <c r="L4" s="2" t="str">
        <f ca="1">IF(M4&lt;10,"0"&amp;M4,M4)</f>
        <v>06</v>
      </c>
      <c r="M4" s="2">
        <f ca="1">RANDBETWEEN(1,12)</f>
        <v>6</v>
      </c>
      <c r="N4" s="2">
        <f ca="1">IF(M4=2,RANDBETWEEN(1,28),IF(OR(M4=4,M4=6,M4=9,M4=11),RANDBETWEEN(1,30),RANDBETWEEN(1,31)))</f>
        <v>25</v>
      </c>
      <c r="O4" s="2">
        <f ca="1">IF(N4&lt;10,"0"&amp;N4,N4)</f>
        <v>25</v>
      </c>
      <c r="P4" s="2">
        <f ca="1">RANDBETWEEN(1111,9999)</f>
        <v>4206</v>
      </c>
    </row>
    <row r="5" spans="1:16" x14ac:dyDescent="0.25">
      <c r="A5" s="2" t="s">
        <v>3</v>
      </c>
      <c r="B5" s="2" t="s">
        <v>33</v>
      </c>
      <c r="C5" s="2" t="s">
        <v>60</v>
      </c>
      <c r="E5" s="3" t="s">
        <v>25</v>
      </c>
      <c r="F5" s="6" t="s">
        <v>69</v>
      </c>
      <c r="H5" s="2" t="str">
        <f t="shared" ca="1" si="0"/>
        <v>290023BT</v>
      </c>
      <c r="I5" s="2" t="str">
        <f ca="1">J5&amp;"-"&amp;RIGHT(K5,2)&amp;L5&amp;O5&amp;"-"&amp;P5</f>
        <v>4-110804-4516</v>
      </c>
      <c r="J5" s="2">
        <f ca="1">IF(K5-MOD(K5,100)&lt;2000,RANDBETWEEN(1,2),RANDBETWEEN(3,4))</f>
        <v>4</v>
      </c>
      <c r="K5" s="2">
        <f ca="1">RANDBETWEEN(YEAR(TODAY())-90,YEAR(TODAY())-5)</f>
        <v>2011</v>
      </c>
      <c r="L5" s="2" t="str">
        <f ca="1">IF(M5&lt;10,"0"&amp;M5,M5)</f>
        <v>08</v>
      </c>
      <c r="M5" s="2">
        <f ca="1">RANDBETWEEN(1,12)</f>
        <v>8</v>
      </c>
      <c r="N5" s="2">
        <f ca="1">IF(M5=2,RANDBETWEEN(1,28),IF(OR(M5=4,M5=6,M5=9,M5=11),RANDBETWEEN(1,30),RANDBETWEEN(1,31)))</f>
        <v>4</v>
      </c>
      <c r="O5" s="2" t="str">
        <f ca="1">IF(N5&lt;10,"0"&amp;N5,N5)</f>
        <v>04</v>
      </c>
      <c r="P5" s="2">
        <f ca="1">RANDBETWEEN(1111,9999)</f>
        <v>4516</v>
      </c>
    </row>
    <row r="6" spans="1:16" x14ac:dyDescent="0.25">
      <c r="A6" s="2" t="s">
        <v>53</v>
      </c>
      <c r="B6" s="2" t="s">
        <v>34</v>
      </c>
      <c r="C6" s="2" t="s">
        <v>61</v>
      </c>
      <c r="E6" s="16"/>
      <c r="H6" s="2" t="str">
        <f t="shared" ca="1" si="0"/>
        <v>896233XH</v>
      </c>
      <c r="I6" s="2" t="str">
        <f ca="1">J6&amp;"-"&amp;RIGHT(K6,2)&amp;L6&amp;O6&amp;"-"&amp;P6</f>
        <v>2-770319-1238</v>
      </c>
      <c r="J6" s="2">
        <f ca="1">IF(K6-MOD(K6,100)&lt;2000,RANDBETWEEN(1,2),RANDBETWEEN(3,4))</f>
        <v>2</v>
      </c>
      <c r="K6" s="2">
        <f ca="1">RANDBETWEEN(YEAR(TODAY())-90,YEAR(TODAY())-5)</f>
        <v>1977</v>
      </c>
      <c r="L6" s="2" t="str">
        <f ca="1">IF(M6&lt;10,"0"&amp;M6,M6)</f>
        <v>03</v>
      </c>
      <c r="M6" s="2">
        <f ca="1">RANDBETWEEN(1,12)</f>
        <v>3</v>
      </c>
      <c r="N6" s="2">
        <f ca="1">IF(M6=2,RANDBETWEEN(1,28),IF(OR(M6=4,M6=6,M6=9,M6=11),RANDBETWEEN(1,30),RANDBETWEEN(1,31)))</f>
        <v>19</v>
      </c>
      <c r="O6" s="2">
        <f ca="1">IF(N6&lt;10,"0"&amp;N6,N6)</f>
        <v>19</v>
      </c>
      <c r="P6" s="2">
        <f ca="1">RANDBETWEEN(1111,9999)</f>
        <v>1238</v>
      </c>
    </row>
    <row r="7" spans="1:16" x14ac:dyDescent="0.25">
      <c r="A7" s="2" t="s">
        <v>4</v>
      </c>
      <c r="B7" s="2" t="s">
        <v>35</v>
      </c>
      <c r="C7" s="2" t="s">
        <v>62</v>
      </c>
      <c r="H7" s="2" t="str">
        <f t="shared" ca="1" si="0"/>
        <v>137203EJ</v>
      </c>
      <c r="I7" s="2" t="str">
        <f ca="1">J7&amp;"-"&amp;RIGHT(K7,2)&amp;L7&amp;O7&amp;"-"&amp;P7</f>
        <v>1-780713-9311</v>
      </c>
      <c r="J7" s="2">
        <f ca="1">IF(K7-MOD(K7,100)&lt;2000,RANDBETWEEN(1,2),RANDBETWEEN(3,4))</f>
        <v>1</v>
      </c>
      <c r="K7" s="2">
        <f ca="1">RANDBETWEEN(YEAR(TODAY())-90,YEAR(TODAY())-5)</f>
        <v>1978</v>
      </c>
      <c r="L7" s="2" t="str">
        <f ca="1">IF(M7&lt;10,"0"&amp;M7,M7)</f>
        <v>07</v>
      </c>
      <c r="M7" s="2">
        <f ca="1">RANDBETWEEN(1,12)</f>
        <v>7</v>
      </c>
      <c r="N7" s="2">
        <f ca="1">IF(M7=2,RANDBETWEEN(1,28),IF(OR(M7=4,M7=6,M7=9,M7=11),RANDBETWEEN(1,30),RANDBETWEEN(1,31)))</f>
        <v>13</v>
      </c>
      <c r="O7" s="2">
        <f ca="1">IF(N7&lt;10,"0"&amp;N7,N7)</f>
        <v>13</v>
      </c>
      <c r="P7" s="2">
        <f ca="1">RANDBETWEEN(1111,9999)</f>
        <v>9311</v>
      </c>
    </row>
    <row r="8" spans="1:16" x14ac:dyDescent="0.25">
      <c r="A8" s="2" t="s">
        <v>26</v>
      </c>
      <c r="B8" s="2" t="s">
        <v>36</v>
      </c>
      <c r="C8" s="2" t="s">
        <v>63</v>
      </c>
      <c r="H8" s="2" t="str">
        <f t="shared" ca="1" si="0"/>
        <v>562810TV</v>
      </c>
      <c r="I8" s="2" t="str">
        <f ca="1">J8&amp;"-"&amp;RIGHT(K8,2)&amp;L8&amp;O8&amp;"-"&amp;P8</f>
        <v>4-021202-9027</v>
      </c>
      <c r="J8" s="2">
        <f ca="1">IF(K8-MOD(K8,100)&lt;2000,RANDBETWEEN(1,2),RANDBETWEEN(3,4))</f>
        <v>4</v>
      </c>
      <c r="K8" s="2">
        <f ca="1">RANDBETWEEN(YEAR(TODAY())-90,YEAR(TODAY())-5)</f>
        <v>2002</v>
      </c>
      <c r="L8" s="2">
        <f ca="1">IF(M8&lt;10,"0"&amp;M8,M8)</f>
        <v>12</v>
      </c>
      <c r="M8" s="2">
        <f ca="1">RANDBETWEEN(1,12)</f>
        <v>12</v>
      </c>
      <c r="N8" s="2">
        <f ca="1">IF(M8=2,RANDBETWEEN(1,28),IF(OR(M8=4,M8=6,M8=9,M8=11),RANDBETWEEN(1,30),RANDBETWEEN(1,31)))</f>
        <v>2</v>
      </c>
      <c r="O8" s="2" t="str">
        <f ca="1">IF(N8&lt;10,"0"&amp;N8,N8)</f>
        <v>02</v>
      </c>
      <c r="P8" s="2">
        <f ca="1">RANDBETWEEN(1111,9999)</f>
        <v>9027</v>
      </c>
    </row>
    <row r="9" spans="1:16" x14ac:dyDescent="0.25">
      <c r="A9" s="2" t="s">
        <v>27</v>
      </c>
      <c r="B9" s="2" t="s">
        <v>45</v>
      </c>
      <c r="C9" s="2" t="s">
        <v>64</v>
      </c>
      <c r="H9" s="2" t="str">
        <f t="shared" ca="1" si="0"/>
        <v>495265RD</v>
      </c>
      <c r="I9" s="2" t="str">
        <f ca="1">J9&amp;"-"&amp;RIGHT(K9,2)&amp;L9&amp;O9&amp;"-"&amp;P9</f>
        <v>4-030813-6129</v>
      </c>
      <c r="J9" s="2">
        <f ca="1">IF(K9-MOD(K9,100)&lt;2000,RANDBETWEEN(1,2),RANDBETWEEN(3,4))</f>
        <v>4</v>
      </c>
      <c r="K9" s="2">
        <f ca="1">RANDBETWEEN(YEAR(TODAY())-90,YEAR(TODAY())-5)</f>
        <v>2003</v>
      </c>
      <c r="L9" s="2" t="str">
        <f ca="1">IF(M9&lt;10,"0"&amp;M9,M9)</f>
        <v>08</v>
      </c>
      <c r="M9" s="2">
        <f ca="1">RANDBETWEEN(1,12)</f>
        <v>8</v>
      </c>
      <c r="N9" s="2">
        <f ca="1">IF(M9=2,RANDBETWEEN(1,28),IF(OR(M9=4,M9=6,M9=9,M9=11),RANDBETWEEN(1,30),RANDBETWEEN(1,31)))</f>
        <v>13</v>
      </c>
      <c r="O9" s="2">
        <f ca="1">IF(N9&lt;10,"0"&amp;N9,N9)</f>
        <v>13</v>
      </c>
      <c r="P9" s="2">
        <f ca="1">RANDBETWEEN(1111,9999)</f>
        <v>6129</v>
      </c>
    </row>
    <row r="10" spans="1:16" x14ac:dyDescent="0.25">
      <c r="A10" s="2" t="s">
        <v>28</v>
      </c>
      <c r="B10" s="2" t="s">
        <v>37</v>
      </c>
      <c r="C10" s="2" t="s">
        <v>65</v>
      </c>
      <c r="H10" s="2" t="str">
        <f t="shared" ca="1" si="0"/>
        <v>392325CL</v>
      </c>
      <c r="I10" s="2" t="str">
        <f ca="1">J10&amp;"-"&amp;RIGHT(K10,2)&amp;L10&amp;O10&amp;"-"&amp;P10</f>
        <v>2-921228-1747</v>
      </c>
      <c r="J10" s="2">
        <f ca="1">IF(K10-MOD(K10,100)&lt;2000,RANDBETWEEN(1,2),RANDBETWEEN(3,4))</f>
        <v>2</v>
      </c>
      <c r="K10" s="2">
        <f ca="1">RANDBETWEEN(YEAR(TODAY())-90,YEAR(TODAY())-5)</f>
        <v>1992</v>
      </c>
      <c r="L10" s="2">
        <f ca="1">IF(M10&lt;10,"0"&amp;M10,M10)</f>
        <v>12</v>
      </c>
      <c r="M10" s="2">
        <f ca="1">RANDBETWEEN(1,12)</f>
        <v>12</v>
      </c>
      <c r="N10" s="2">
        <f ca="1">IF(M10=2,RANDBETWEEN(1,28),IF(OR(M10=4,M10=6,M10=9,M10=11),RANDBETWEEN(1,30),RANDBETWEEN(1,31)))</f>
        <v>28</v>
      </c>
      <c r="O10" s="2">
        <f ca="1">IF(N10&lt;10,"0"&amp;N10,N10)</f>
        <v>28</v>
      </c>
      <c r="P10" s="2">
        <f ca="1">RANDBETWEEN(1111,9999)</f>
        <v>1747</v>
      </c>
    </row>
    <row r="11" spans="1:16" x14ac:dyDescent="0.25">
      <c r="A11" s="2" t="s">
        <v>29</v>
      </c>
      <c r="B11" s="2" t="s">
        <v>38</v>
      </c>
      <c r="C11" s="2" t="s">
        <v>66</v>
      </c>
      <c r="H11" s="2" t="str">
        <f t="shared" ca="1" si="0"/>
        <v>202969ON</v>
      </c>
      <c r="I11" s="2" t="str">
        <f ca="1">J11&amp;"-"&amp;RIGHT(K11,2)&amp;L11&amp;O11&amp;"-"&amp;P11</f>
        <v>4-011026-6554</v>
      </c>
      <c r="J11" s="2">
        <f ca="1">IF(K11-MOD(K11,100)&lt;2000,RANDBETWEEN(1,2),RANDBETWEEN(3,4))</f>
        <v>4</v>
      </c>
      <c r="K11" s="2">
        <f ca="1">RANDBETWEEN(YEAR(TODAY())-90,YEAR(TODAY())-5)</f>
        <v>2001</v>
      </c>
      <c r="L11" s="2">
        <f ca="1">IF(M11&lt;10,"0"&amp;M11,M11)</f>
        <v>10</v>
      </c>
      <c r="M11" s="2">
        <f ca="1">RANDBETWEEN(1,12)</f>
        <v>10</v>
      </c>
      <c r="N11" s="2">
        <f ca="1">IF(M11=2,RANDBETWEEN(1,28),IF(OR(M11=4,M11=6,M11=9,M11=11),RANDBETWEEN(1,30),RANDBETWEEN(1,31)))</f>
        <v>26</v>
      </c>
      <c r="O11" s="2">
        <f ca="1">IF(N11&lt;10,"0"&amp;N11,N11)</f>
        <v>26</v>
      </c>
      <c r="P11" s="2">
        <f ca="1">RANDBETWEEN(1111,9999)</f>
        <v>6554</v>
      </c>
    </row>
    <row r="12" spans="1:16" x14ac:dyDescent="0.25">
      <c r="A12" s="2" t="s">
        <v>30</v>
      </c>
      <c r="B12" s="2" t="s">
        <v>39</v>
      </c>
      <c r="C12" s="2" t="s">
        <v>67</v>
      </c>
      <c r="H12" s="2" t="str">
        <f t="shared" ca="1" si="0"/>
        <v>859869OT</v>
      </c>
      <c r="I12" s="2" t="str">
        <f ca="1">J12&amp;"-"&amp;RIGHT(K12,2)&amp;L12&amp;O12&amp;"-"&amp;P12</f>
        <v>1-330127-5825</v>
      </c>
      <c r="J12" s="2">
        <f ca="1">IF(K12-MOD(K12,100)&lt;2000,RANDBETWEEN(1,2),RANDBETWEEN(3,4))</f>
        <v>1</v>
      </c>
      <c r="K12" s="2">
        <f ca="1">RANDBETWEEN(YEAR(TODAY())-90,YEAR(TODAY())-5)</f>
        <v>1933</v>
      </c>
      <c r="L12" s="2" t="str">
        <f ca="1">IF(M12&lt;10,"0"&amp;M12,M12)</f>
        <v>01</v>
      </c>
      <c r="M12" s="2">
        <f ca="1">RANDBETWEEN(1,12)</f>
        <v>1</v>
      </c>
      <c r="N12" s="2">
        <f ca="1">IF(M12=2,RANDBETWEEN(1,28),IF(OR(M12=4,M12=6,M12=9,M12=11),RANDBETWEEN(1,30),RANDBETWEEN(1,31)))</f>
        <v>27</v>
      </c>
      <c r="O12" s="2">
        <f ca="1">IF(N12&lt;10,"0"&amp;N12,N12)</f>
        <v>27</v>
      </c>
      <c r="P12" s="2">
        <f ca="1">RANDBETWEEN(1111,9999)</f>
        <v>5825</v>
      </c>
    </row>
    <row r="13" spans="1:16" x14ac:dyDescent="0.25">
      <c r="A13" s="2" t="s">
        <v>47</v>
      </c>
      <c r="B13" s="2" t="s">
        <v>40</v>
      </c>
      <c r="C13" s="2" t="s">
        <v>68</v>
      </c>
      <c r="H13" s="2" t="str">
        <f t="shared" ca="1" si="0"/>
        <v>772423ZF</v>
      </c>
      <c r="I13" s="2" t="str">
        <f ca="1">J13&amp;"-"&amp;RIGHT(K13,2)&amp;L13&amp;O13&amp;"-"&amp;P13</f>
        <v>1-830405-3352</v>
      </c>
      <c r="J13" s="2">
        <f ca="1">IF(K13-MOD(K13,100)&lt;2000,RANDBETWEEN(1,2),RANDBETWEEN(3,4))</f>
        <v>1</v>
      </c>
      <c r="K13" s="2">
        <f ca="1">RANDBETWEEN(YEAR(TODAY())-90,YEAR(TODAY())-5)</f>
        <v>1983</v>
      </c>
      <c r="L13" s="2" t="str">
        <f ca="1">IF(M13&lt;10,"0"&amp;M13,M13)</f>
        <v>04</v>
      </c>
      <c r="M13" s="2">
        <f ca="1">RANDBETWEEN(1,12)</f>
        <v>4</v>
      </c>
      <c r="N13" s="2">
        <f ca="1">IF(M13=2,RANDBETWEEN(1,28),IF(OR(M13=4,M13=6,M13=9,M13=11),RANDBETWEEN(1,30),RANDBETWEEN(1,31)))</f>
        <v>5</v>
      </c>
      <c r="O13" s="2" t="str">
        <f ca="1">IF(N13&lt;10,"0"&amp;N13,N13)</f>
        <v>05</v>
      </c>
      <c r="P13" s="2">
        <f ca="1">RANDBETWEEN(1111,9999)</f>
        <v>3352</v>
      </c>
    </row>
    <row r="14" spans="1:16" x14ac:dyDescent="0.25">
      <c r="A14" s="2" t="s">
        <v>50</v>
      </c>
      <c r="B14" s="2" t="s">
        <v>41</v>
      </c>
      <c r="C14" s="2" t="s">
        <v>69</v>
      </c>
      <c r="H14" s="2" t="str">
        <f t="shared" ca="1" si="0"/>
        <v>689620IO</v>
      </c>
      <c r="I14" s="2" t="str">
        <f ca="1">J14&amp;"-"&amp;RIGHT(K14,2)&amp;L14&amp;O14&amp;"-"&amp;P14</f>
        <v>2-410523-2351</v>
      </c>
      <c r="J14" s="2">
        <f ca="1">IF(K14-MOD(K14,100)&lt;2000,RANDBETWEEN(1,2),RANDBETWEEN(3,4))</f>
        <v>2</v>
      </c>
      <c r="K14" s="2">
        <f ca="1">RANDBETWEEN(YEAR(TODAY())-90,YEAR(TODAY())-5)</f>
        <v>1941</v>
      </c>
      <c r="L14" s="2" t="str">
        <f ca="1">IF(M14&lt;10,"0"&amp;M14,M14)</f>
        <v>05</v>
      </c>
      <c r="M14" s="2">
        <f ca="1">RANDBETWEEN(1,12)</f>
        <v>5</v>
      </c>
      <c r="N14" s="2">
        <f ca="1">IF(M14=2,RANDBETWEEN(1,28),IF(OR(M14=4,M14=6,M14=9,M14=11),RANDBETWEEN(1,30),RANDBETWEEN(1,31)))</f>
        <v>23</v>
      </c>
      <c r="O14" s="2">
        <f ca="1">IF(N14&lt;10,"0"&amp;N14,N14)</f>
        <v>23</v>
      </c>
      <c r="P14" s="2">
        <f ca="1">RANDBETWEEN(1111,9999)</f>
        <v>2351</v>
      </c>
    </row>
    <row r="15" spans="1:16" x14ac:dyDescent="0.25">
      <c r="A15" s="2" t="s">
        <v>54</v>
      </c>
      <c r="B15" s="2" t="s">
        <v>42</v>
      </c>
      <c r="C15" s="2" t="s">
        <v>70</v>
      </c>
      <c r="H15" s="2" t="str">
        <f t="shared" ca="1" si="0"/>
        <v>595800GE</v>
      </c>
      <c r="I15" s="2" t="str">
        <f ca="1">J15&amp;"-"&amp;RIGHT(K15,2)&amp;L15&amp;O15&amp;"-"&amp;P15</f>
        <v>2-700807-3661</v>
      </c>
      <c r="J15" s="2">
        <f ca="1">IF(K15-MOD(K15,100)&lt;2000,RANDBETWEEN(1,2),RANDBETWEEN(3,4))</f>
        <v>2</v>
      </c>
      <c r="K15" s="2">
        <f ca="1">RANDBETWEEN(YEAR(TODAY())-90,YEAR(TODAY())-5)</f>
        <v>1970</v>
      </c>
      <c r="L15" s="2" t="str">
        <f ca="1">IF(M15&lt;10,"0"&amp;M15,M15)</f>
        <v>08</v>
      </c>
      <c r="M15" s="2">
        <f ca="1">RANDBETWEEN(1,12)</f>
        <v>8</v>
      </c>
      <c r="N15" s="2">
        <f ca="1">IF(M15=2,RANDBETWEEN(1,28),IF(OR(M15=4,M15=6,M15=9,M15=11),RANDBETWEEN(1,30),RANDBETWEEN(1,31)))</f>
        <v>7</v>
      </c>
      <c r="O15" s="2" t="str">
        <f ca="1">IF(N15&lt;10,"0"&amp;N15,N15)</f>
        <v>07</v>
      </c>
      <c r="P15" s="2">
        <f ca="1">RANDBETWEEN(1111,9999)</f>
        <v>3661</v>
      </c>
    </row>
    <row r="16" spans="1:16" x14ac:dyDescent="0.25">
      <c r="A16" s="2" t="s">
        <v>48</v>
      </c>
      <c r="B16" s="2" t="s">
        <v>43</v>
      </c>
      <c r="C16" s="2" t="s">
        <v>71</v>
      </c>
      <c r="H16" s="2" t="str">
        <f t="shared" ca="1" si="0"/>
        <v>247766QA</v>
      </c>
      <c r="I16" s="2" t="str">
        <f ca="1">J16&amp;"-"&amp;RIGHT(K16,2)&amp;L16&amp;O16&amp;"-"&amp;P16</f>
        <v>2-390112-3338</v>
      </c>
      <c r="J16" s="2">
        <f ca="1">IF(K16-MOD(K16,100)&lt;2000,RANDBETWEEN(1,2),RANDBETWEEN(3,4))</f>
        <v>2</v>
      </c>
      <c r="K16" s="2">
        <f ca="1">RANDBETWEEN(YEAR(TODAY())-90,YEAR(TODAY())-5)</f>
        <v>1939</v>
      </c>
      <c r="L16" s="2" t="str">
        <f ca="1">IF(M16&lt;10,"0"&amp;M16,M16)</f>
        <v>01</v>
      </c>
      <c r="M16" s="2">
        <f ca="1">RANDBETWEEN(1,12)</f>
        <v>1</v>
      </c>
      <c r="N16" s="2">
        <f ca="1">IF(M16=2,RANDBETWEEN(1,28),IF(OR(M16=4,M16=6,M16=9,M16=11),RANDBETWEEN(1,30),RANDBETWEEN(1,31)))</f>
        <v>12</v>
      </c>
      <c r="O16" s="2">
        <f ca="1">IF(N16&lt;10,"0"&amp;N16,N16)</f>
        <v>12</v>
      </c>
      <c r="P16" s="2">
        <f ca="1">RANDBETWEEN(1111,9999)</f>
        <v>3338</v>
      </c>
    </row>
    <row r="17" spans="1:16" x14ac:dyDescent="0.25">
      <c r="A17" s="2" t="s">
        <v>52</v>
      </c>
      <c r="B17" s="2" t="s">
        <v>51</v>
      </c>
      <c r="C17" s="2" t="s">
        <v>72</v>
      </c>
      <c r="H17" s="2" t="str">
        <f t="shared" ca="1" si="0"/>
        <v>119699CR</v>
      </c>
      <c r="I17" s="2" t="str">
        <f ca="1">J17&amp;"-"&amp;RIGHT(K17,2)&amp;L17&amp;O17&amp;"-"&amp;P17</f>
        <v>1-520323-2294</v>
      </c>
      <c r="J17" s="2">
        <f ca="1">IF(K17-MOD(K17,100)&lt;2000,RANDBETWEEN(1,2),RANDBETWEEN(3,4))</f>
        <v>1</v>
      </c>
      <c r="K17" s="2">
        <f ca="1">RANDBETWEEN(YEAR(TODAY())-90,YEAR(TODAY())-5)</f>
        <v>1952</v>
      </c>
      <c r="L17" s="2" t="str">
        <f ca="1">IF(M17&lt;10,"0"&amp;M17,M17)</f>
        <v>03</v>
      </c>
      <c r="M17" s="2">
        <f ca="1">RANDBETWEEN(1,12)</f>
        <v>3</v>
      </c>
      <c r="N17" s="2">
        <f ca="1">IF(M17=2,RANDBETWEEN(1,28),IF(OR(M17=4,M17=6,M17=9,M17=11),RANDBETWEEN(1,30),RANDBETWEEN(1,31)))</f>
        <v>23</v>
      </c>
      <c r="O17" s="2">
        <f ca="1">IF(N17&lt;10,"0"&amp;N17,N17)</f>
        <v>23</v>
      </c>
      <c r="P17" s="2">
        <f ca="1">RANDBETWEEN(1111,9999)</f>
        <v>2294</v>
      </c>
    </row>
    <row r="18" spans="1:16" x14ac:dyDescent="0.25">
      <c r="A18" s="2" t="s">
        <v>49</v>
      </c>
      <c r="B18" s="2" t="s">
        <v>44</v>
      </c>
      <c r="C18" s="2" t="s">
        <v>73</v>
      </c>
      <c r="H18" s="2" t="str">
        <f t="shared" ca="1" si="0"/>
        <v>786812SH</v>
      </c>
      <c r="I18" s="2" t="str">
        <f ca="1">J18&amp;"-"&amp;RIGHT(K18,2)&amp;L18&amp;O18&amp;"-"&amp;P18</f>
        <v>1-740226-4091</v>
      </c>
      <c r="J18" s="2">
        <f ca="1">IF(K18-MOD(K18,100)&lt;2000,RANDBETWEEN(1,2),RANDBETWEEN(3,4))</f>
        <v>1</v>
      </c>
      <c r="K18" s="2">
        <f ca="1">RANDBETWEEN(YEAR(TODAY())-90,YEAR(TODAY())-5)</f>
        <v>1974</v>
      </c>
      <c r="L18" s="2" t="str">
        <f ca="1">IF(M18&lt;10,"0"&amp;M18,M18)</f>
        <v>02</v>
      </c>
      <c r="M18" s="2">
        <f ca="1">RANDBETWEEN(1,12)</f>
        <v>2</v>
      </c>
      <c r="N18" s="2">
        <f ca="1">IF(M18=2,RANDBETWEEN(1,28),IF(OR(M18=4,M18=6,M18=9,M18=11),RANDBETWEEN(1,30),RANDBETWEEN(1,31)))</f>
        <v>26</v>
      </c>
      <c r="O18" s="2">
        <f ca="1">IF(N18&lt;10,"0"&amp;N18,N18)</f>
        <v>26</v>
      </c>
      <c r="P18" s="2">
        <f ca="1">RANDBETWEEN(1111,9999)</f>
        <v>4091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H2" sqref="H2:J2"/>
    </sheetView>
  </sheetViews>
  <sheetFormatPr defaultRowHeight="15" x14ac:dyDescent="0.25"/>
  <cols>
    <col min="1" max="1" width="10.5703125" style="2" bestFit="1" customWidth="1"/>
    <col min="2" max="2" width="8.42578125" style="2" bestFit="1" customWidth="1"/>
    <col min="3" max="3" width="11.42578125" style="2" bestFit="1" customWidth="1"/>
    <col min="4" max="4" width="10.7109375" style="2" bestFit="1" customWidth="1"/>
    <col min="5" max="5" width="11.140625" style="2" bestFit="1" customWidth="1"/>
    <col min="6" max="6" width="9.140625" style="2"/>
    <col min="7" max="7" width="9.5703125" style="2" bestFit="1" customWidth="1"/>
    <col min="8" max="8" width="10.42578125" style="2" bestFit="1" customWidth="1"/>
    <col min="9" max="9" width="19" style="2" bestFit="1" customWidth="1"/>
    <col min="10" max="10" width="11.85546875" style="2" customWidth="1"/>
    <col min="11" max="11" width="11" style="2" bestFit="1" customWidth="1"/>
    <col min="12" max="12" width="10.85546875" style="2" hidden="1" customWidth="1"/>
    <col min="13" max="20" width="0" style="2" hidden="1" customWidth="1"/>
    <col min="21" max="16384" width="9.140625" style="2"/>
  </cols>
  <sheetData>
    <row r="1" spans="1:20" x14ac:dyDescent="0.25">
      <c r="A1" s="1" t="s">
        <v>74</v>
      </c>
      <c r="B1" s="1" t="s">
        <v>75</v>
      </c>
      <c r="C1" s="1" t="s">
        <v>76</v>
      </c>
      <c r="D1" s="1" t="s">
        <v>6</v>
      </c>
      <c r="E1" s="1" t="s">
        <v>121</v>
      </c>
      <c r="G1" s="9" t="s">
        <v>6</v>
      </c>
      <c r="H1" s="9" t="s">
        <v>74</v>
      </c>
      <c r="I1" s="9" t="s">
        <v>122</v>
      </c>
      <c r="J1" s="9" t="s">
        <v>121</v>
      </c>
      <c r="L1" s="1" t="s">
        <v>76</v>
      </c>
      <c r="M1" s="2" t="s">
        <v>14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</row>
    <row r="2" spans="1:20" x14ac:dyDescent="0.25">
      <c r="A2" s="2" t="s">
        <v>47</v>
      </c>
      <c r="B2" s="2" t="s">
        <v>93</v>
      </c>
      <c r="C2" s="2" t="s">
        <v>97</v>
      </c>
      <c r="D2" s="2" t="s">
        <v>85</v>
      </c>
      <c r="E2" s="2" t="s">
        <v>108</v>
      </c>
      <c r="G2" s="8" t="s">
        <v>98</v>
      </c>
      <c r="H2" s="10"/>
      <c r="I2" s="10"/>
      <c r="J2" s="10"/>
      <c r="L2" s="2" t="str">
        <f ca="1">IF(M2=0,CONCATENATE(N2,O2,P2,"-",R2,S2,T2),CONCATENATE(N2,O2," ",P2,Q2,"-",R2,S2,T2))</f>
        <v>AA EP-851</v>
      </c>
      <c r="M2" s="2">
        <f ca="1">RANDBETWEEN(0,1)</f>
        <v>1</v>
      </c>
      <c r="N2" s="2" t="str">
        <f ca="1">IF(M2=0,CHAR(RANDBETWEEN(65,90)),"A")</f>
        <v>A</v>
      </c>
      <c r="O2" s="2" t="str">
        <f ca="1">IF(M2=0,CHAR(RANDBETWEEN(65,90)),"A")</f>
        <v>A</v>
      </c>
      <c r="P2" s="2" t="str">
        <f ca="1">CHAR(RANDBETWEEN(65,90))</f>
        <v>E</v>
      </c>
      <c r="Q2" s="2" t="str">
        <f ca="1">CHAR(RANDBETWEEN(65,90))</f>
        <v>P</v>
      </c>
      <c r="R2" s="2">
        <f ca="1">RANDBETWEEN(0,9)</f>
        <v>8</v>
      </c>
      <c r="S2" s="2">
        <f ca="1">RANDBETWEEN(0,9)</f>
        <v>5</v>
      </c>
      <c r="T2" s="2">
        <f ca="1">RANDBETWEEN(0,9)</f>
        <v>1</v>
      </c>
    </row>
    <row r="3" spans="1:20" x14ac:dyDescent="0.25">
      <c r="A3" s="2" t="s">
        <v>1</v>
      </c>
      <c r="B3" s="2" t="s">
        <v>92</v>
      </c>
      <c r="C3" s="7">
        <v>3</v>
      </c>
      <c r="D3" s="2" t="s">
        <v>78</v>
      </c>
      <c r="E3" s="2" t="s">
        <v>108</v>
      </c>
      <c r="L3" s="2" t="str">
        <f ca="1">IF(M3=0,CONCATENATE(N3,O3,P3,"-",R3,S3,T3),CONCATENATE(N3,O3," ",P3,Q3,"-",R3,S3,T3))</f>
        <v>SHT-391</v>
      </c>
      <c r="M3" s="2">
        <f ca="1">RANDBETWEEN(0,1)</f>
        <v>0</v>
      </c>
      <c r="N3" s="2" t="str">
        <f ca="1">IF(M3=0,CHAR(RANDBETWEEN(65,90)),"A")</f>
        <v>S</v>
      </c>
      <c r="O3" s="2" t="str">
        <f ca="1">IF(M3=0,CHAR(RANDBETWEEN(65,90)),"A")</f>
        <v>H</v>
      </c>
      <c r="P3" s="2" t="str">
        <f ca="1">CHAR(RANDBETWEEN(65,90))</f>
        <v>T</v>
      </c>
      <c r="Q3" s="2" t="str">
        <f ca="1">CHAR(RANDBETWEEN(65,90))</f>
        <v>D</v>
      </c>
      <c r="R3" s="2">
        <f ca="1">RANDBETWEEN(0,9)</f>
        <v>3</v>
      </c>
      <c r="S3" s="2">
        <f ca="1">RANDBETWEEN(0,9)</f>
        <v>9</v>
      </c>
      <c r="T3" s="2">
        <f ca="1">RANDBETWEEN(0,9)</f>
        <v>1</v>
      </c>
    </row>
    <row r="4" spans="1:20" x14ac:dyDescent="0.25">
      <c r="A4" s="2" t="s">
        <v>27</v>
      </c>
      <c r="B4" s="2" t="s">
        <v>101</v>
      </c>
      <c r="C4" s="2" t="s">
        <v>102</v>
      </c>
      <c r="D4" s="2" t="s">
        <v>81</v>
      </c>
      <c r="E4" s="2" t="s">
        <v>108</v>
      </c>
      <c r="L4" s="2" t="str">
        <f ca="1">IF(M4=0,CONCATENATE(N4,O4,P4,"-",R4,S4,T4),CONCATENATE(N4,O4," ",P4,Q4,"-",R4,S4,T4))</f>
        <v>SUV-587</v>
      </c>
      <c r="M4" s="2">
        <f ca="1">RANDBETWEEN(0,1)</f>
        <v>0</v>
      </c>
      <c r="N4" s="2" t="str">
        <f ca="1">IF(M4=0,CHAR(RANDBETWEEN(65,90)),"A")</f>
        <v>S</v>
      </c>
      <c r="O4" s="2" t="str">
        <f ca="1">IF(M4=0,CHAR(RANDBETWEEN(65,90)),"A")</f>
        <v>U</v>
      </c>
      <c r="P4" s="2" t="str">
        <f ca="1">CHAR(RANDBETWEEN(65,90))</f>
        <v>V</v>
      </c>
      <c r="Q4" s="2" t="str">
        <f ca="1">CHAR(RANDBETWEEN(65,90))</f>
        <v>K</v>
      </c>
      <c r="R4" s="2">
        <f ca="1">RANDBETWEEN(0,9)</f>
        <v>5</v>
      </c>
      <c r="S4" s="2">
        <f ca="1">RANDBETWEEN(0,9)</f>
        <v>8</v>
      </c>
      <c r="T4" s="2">
        <f ca="1">RANDBETWEEN(0,9)</f>
        <v>7</v>
      </c>
    </row>
    <row r="5" spans="1:20" x14ac:dyDescent="0.25">
      <c r="A5" s="2" t="s">
        <v>3</v>
      </c>
      <c r="B5" s="2" t="s">
        <v>90</v>
      </c>
      <c r="C5" s="2" t="s">
        <v>96</v>
      </c>
      <c r="D5" s="2" t="s">
        <v>95</v>
      </c>
      <c r="E5" s="2" t="s">
        <v>108</v>
      </c>
      <c r="L5" s="2" t="str">
        <f ca="1">IF(M5=0,CONCATENATE(N5,O5,P5,"-",R5,S5,T5),CONCATENATE(N5,O5," ",P5,Q5,"-",R5,S5,T5))</f>
        <v>SQT-944</v>
      </c>
      <c r="M5" s="2">
        <f ca="1">RANDBETWEEN(0,1)</f>
        <v>0</v>
      </c>
      <c r="N5" s="2" t="str">
        <f ca="1">IF(M5=0,CHAR(RANDBETWEEN(65,90)),"A")</f>
        <v>S</v>
      </c>
      <c r="O5" s="2" t="str">
        <f ca="1">IF(M5=0,CHAR(RANDBETWEEN(65,90)),"A")</f>
        <v>Q</v>
      </c>
      <c r="P5" s="2" t="str">
        <f ca="1">CHAR(RANDBETWEEN(65,90))</f>
        <v>T</v>
      </c>
      <c r="Q5" s="2" t="str">
        <f ca="1">CHAR(RANDBETWEEN(65,90))</f>
        <v>D</v>
      </c>
      <c r="R5" s="2">
        <f ca="1">RANDBETWEEN(0,9)</f>
        <v>9</v>
      </c>
      <c r="S5" s="2">
        <f ca="1">RANDBETWEEN(0,9)</f>
        <v>4</v>
      </c>
      <c r="T5" s="2">
        <f ca="1">RANDBETWEEN(0,9)</f>
        <v>4</v>
      </c>
    </row>
    <row r="6" spans="1:20" x14ac:dyDescent="0.25">
      <c r="A6" s="2" t="s">
        <v>53</v>
      </c>
      <c r="B6" s="2" t="s">
        <v>109</v>
      </c>
      <c r="C6" s="2" t="s">
        <v>119</v>
      </c>
      <c r="D6" s="2" t="s">
        <v>100</v>
      </c>
      <c r="E6" s="2" t="s">
        <v>113</v>
      </c>
      <c r="L6" s="2" t="str">
        <f ca="1">IF(M6=0,CONCATENATE(N6,O6,P6,"-",R6,S6,T6),CONCATENATE(N6,O6," ",P6,Q6,"-",R6,S6,T6))</f>
        <v>MED-640</v>
      </c>
      <c r="M6" s="2">
        <f ca="1">RANDBETWEEN(0,1)</f>
        <v>0</v>
      </c>
      <c r="N6" s="2" t="str">
        <f ca="1">IF(M6=0,CHAR(RANDBETWEEN(65,90)),"A")</f>
        <v>M</v>
      </c>
      <c r="O6" s="2" t="str">
        <f ca="1">IF(M6=0,CHAR(RANDBETWEEN(65,90)),"A")</f>
        <v>E</v>
      </c>
      <c r="P6" s="2" t="str">
        <f ca="1">CHAR(RANDBETWEEN(65,90))</f>
        <v>D</v>
      </c>
      <c r="Q6" s="2" t="str">
        <f ca="1">CHAR(RANDBETWEEN(65,90))</f>
        <v>W</v>
      </c>
      <c r="R6" s="2">
        <f ca="1">RANDBETWEEN(0,9)</f>
        <v>6</v>
      </c>
      <c r="S6" s="2">
        <f ca="1">RANDBETWEEN(0,9)</f>
        <v>4</v>
      </c>
      <c r="T6" s="2">
        <f ca="1">RANDBETWEEN(0,9)</f>
        <v>0</v>
      </c>
    </row>
    <row r="7" spans="1:20" x14ac:dyDescent="0.25">
      <c r="A7" s="2" t="s">
        <v>4</v>
      </c>
      <c r="B7" s="2" t="s">
        <v>110</v>
      </c>
      <c r="C7" s="2" t="s">
        <v>112</v>
      </c>
      <c r="D7" s="2" t="s">
        <v>80</v>
      </c>
      <c r="E7" s="2" t="s">
        <v>108</v>
      </c>
      <c r="L7" s="2" t="str">
        <f ca="1">IF(M7=0,CONCATENATE(N7,O7,P7,"-",R7,S7,T7),CONCATENATE(N7,O7," ",P7,Q7,"-",R7,S7,T7))</f>
        <v>HDI-204</v>
      </c>
      <c r="M7" s="2">
        <f ca="1">RANDBETWEEN(0,1)</f>
        <v>0</v>
      </c>
      <c r="N7" s="2" t="str">
        <f ca="1">IF(M7=0,CHAR(RANDBETWEEN(65,90)),"A")</f>
        <v>H</v>
      </c>
      <c r="O7" s="2" t="str">
        <f ca="1">IF(M7=0,CHAR(RANDBETWEEN(65,90)),"A")</f>
        <v>D</v>
      </c>
      <c r="P7" s="2" t="str">
        <f ca="1">CHAR(RANDBETWEEN(65,90))</f>
        <v>I</v>
      </c>
      <c r="Q7" s="2" t="str">
        <f ca="1">CHAR(RANDBETWEEN(65,90))</f>
        <v>Y</v>
      </c>
      <c r="R7" s="2">
        <f ca="1">RANDBETWEEN(0,9)</f>
        <v>2</v>
      </c>
      <c r="S7" s="2">
        <f ca="1">RANDBETWEEN(0,9)</f>
        <v>0</v>
      </c>
      <c r="T7" s="2">
        <f ca="1">RANDBETWEEN(0,9)</f>
        <v>4</v>
      </c>
    </row>
    <row r="8" spans="1:20" x14ac:dyDescent="0.25">
      <c r="A8" s="2" t="s">
        <v>26</v>
      </c>
      <c r="B8" s="2" t="s">
        <v>103</v>
      </c>
      <c r="C8" s="2" t="s">
        <v>104</v>
      </c>
      <c r="D8" s="2" t="s">
        <v>98</v>
      </c>
      <c r="E8" s="2" t="s">
        <v>113</v>
      </c>
      <c r="L8" s="2" t="str">
        <f ca="1">IF(M8=0,CONCATENATE(N8,O8,P8,"-",R8,S8,T8),CONCATENATE(N8,O8," ",P8,Q8,"-",R8,S8,T8))</f>
        <v>AA OH-930</v>
      </c>
      <c r="M8" s="2">
        <f ca="1">RANDBETWEEN(0,1)</f>
        <v>1</v>
      </c>
      <c r="N8" s="2" t="str">
        <f ca="1">IF(M8=0,CHAR(RANDBETWEEN(65,90)),"A")</f>
        <v>A</v>
      </c>
      <c r="O8" s="2" t="str">
        <f ca="1">IF(M8=0,CHAR(RANDBETWEEN(65,90)),"A")</f>
        <v>A</v>
      </c>
      <c r="P8" s="2" t="str">
        <f ca="1">CHAR(RANDBETWEEN(65,90))</f>
        <v>O</v>
      </c>
      <c r="Q8" s="2" t="str">
        <f ca="1">CHAR(RANDBETWEEN(65,90))</f>
        <v>H</v>
      </c>
      <c r="R8" s="2">
        <f ca="1">RANDBETWEEN(0,9)</f>
        <v>9</v>
      </c>
      <c r="S8" s="2">
        <f ca="1">RANDBETWEEN(0,9)</f>
        <v>3</v>
      </c>
      <c r="T8" s="2">
        <f ca="1">RANDBETWEEN(0,9)</f>
        <v>0</v>
      </c>
    </row>
    <row r="9" spans="1:20" x14ac:dyDescent="0.25">
      <c r="A9" s="2" t="s">
        <v>54</v>
      </c>
      <c r="B9" s="2" t="s">
        <v>109</v>
      </c>
      <c r="C9" s="2" t="s">
        <v>118</v>
      </c>
      <c r="D9" s="2" t="s">
        <v>87</v>
      </c>
      <c r="E9" s="2" t="s">
        <v>108</v>
      </c>
      <c r="L9" s="2" t="str">
        <f ca="1">IF(M9=0,CONCATENATE(N9,O9,P9,"-",R9,S9,T9),CONCATENATE(N9,O9," ",P9,Q9,"-",R9,S9,T9))</f>
        <v>AA OM-510</v>
      </c>
      <c r="M9" s="2">
        <f ca="1">RANDBETWEEN(0,1)</f>
        <v>1</v>
      </c>
      <c r="N9" s="2" t="str">
        <f ca="1">IF(M9=0,CHAR(RANDBETWEEN(65,90)),"A")</f>
        <v>A</v>
      </c>
      <c r="O9" s="2" t="str">
        <f ca="1">IF(M9=0,CHAR(RANDBETWEEN(65,90)),"A")</f>
        <v>A</v>
      </c>
      <c r="P9" s="2" t="str">
        <f ca="1">CHAR(RANDBETWEEN(65,90))</f>
        <v>O</v>
      </c>
      <c r="Q9" s="2" t="str">
        <f ca="1">CHAR(RANDBETWEEN(65,90))</f>
        <v>M</v>
      </c>
      <c r="R9" s="2">
        <f ca="1">RANDBETWEEN(0,9)</f>
        <v>5</v>
      </c>
      <c r="S9" s="2">
        <f ca="1">RANDBETWEEN(0,9)</f>
        <v>1</v>
      </c>
      <c r="T9" s="2">
        <f ca="1">RANDBETWEEN(0,9)</f>
        <v>0</v>
      </c>
    </row>
    <row r="10" spans="1:20" x14ac:dyDescent="0.25">
      <c r="A10" s="2" t="s">
        <v>28</v>
      </c>
      <c r="B10" s="2" t="s">
        <v>110</v>
      </c>
      <c r="C10" s="2" t="s">
        <v>115</v>
      </c>
      <c r="D10" s="2" t="s">
        <v>82</v>
      </c>
      <c r="E10" s="2" t="s">
        <v>108</v>
      </c>
      <c r="L10" s="2" t="str">
        <f ca="1">IF(M10=0,CONCATENATE(N10,O10,P10,"-",R10,S10,T10),CONCATENATE(N10,O10," ",P10,Q10,"-",R10,S10,T10))</f>
        <v>AA BK-588</v>
      </c>
      <c r="M10" s="2">
        <f ca="1">RANDBETWEEN(0,1)</f>
        <v>1</v>
      </c>
      <c r="N10" s="2" t="str">
        <f ca="1">IF(M10=0,CHAR(RANDBETWEEN(65,90)),"A")</f>
        <v>A</v>
      </c>
      <c r="O10" s="2" t="str">
        <f ca="1">IF(M10=0,CHAR(RANDBETWEEN(65,90)),"A")</f>
        <v>A</v>
      </c>
      <c r="P10" s="2" t="str">
        <f ca="1">CHAR(RANDBETWEEN(65,90))</f>
        <v>B</v>
      </c>
      <c r="Q10" s="2" t="str">
        <f ca="1">CHAR(RANDBETWEEN(65,90))</f>
        <v>K</v>
      </c>
      <c r="R10" s="2">
        <f ca="1">RANDBETWEEN(0,9)</f>
        <v>5</v>
      </c>
      <c r="S10" s="2">
        <f ca="1">RANDBETWEEN(0,9)</f>
        <v>8</v>
      </c>
      <c r="T10" s="2">
        <f ca="1">RANDBETWEEN(0,9)</f>
        <v>8</v>
      </c>
    </row>
    <row r="11" spans="1:20" x14ac:dyDescent="0.25">
      <c r="A11" s="2" t="s">
        <v>29</v>
      </c>
      <c r="B11" s="2" t="s">
        <v>117</v>
      </c>
      <c r="C11" s="2" t="s">
        <v>116</v>
      </c>
      <c r="D11" s="2" t="s">
        <v>83</v>
      </c>
      <c r="E11" s="2" t="s">
        <v>113</v>
      </c>
      <c r="L11" s="2" t="str">
        <f ca="1">IF(M11=0,CONCATENATE(N11,O11,P11,"-",R11,S11,T11),CONCATENATE(N11,O11," ",P11,Q11,"-",R11,S11,T11))</f>
        <v>XMX-451</v>
      </c>
      <c r="M11" s="2">
        <f ca="1">RANDBETWEEN(0,1)</f>
        <v>0</v>
      </c>
      <c r="N11" s="2" t="str">
        <f ca="1">IF(M11=0,CHAR(RANDBETWEEN(65,90)),"A")</f>
        <v>X</v>
      </c>
      <c r="O11" s="2" t="str">
        <f ca="1">IF(M11=0,CHAR(RANDBETWEEN(65,90)),"A")</f>
        <v>M</v>
      </c>
      <c r="P11" s="2" t="str">
        <f ca="1">CHAR(RANDBETWEEN(65,90))</f>
        <v>X</v>
      </c>
      <c r="Q11" s="2" t="str">
        <f ca="1">CHAR(RANDBETWEEN(65,90))</f>
        <v>F</v>
      </c>
      <c r="R11" s="2">
        <f ca="1">RANDBETWEEN(0,9)</f>
        <v>4</v>
      </c>
      <c r="S11" s="2">
        <f ca="1">RANDBETWEEN(0,9)</f>
        <v>5</v>
      </c>
      <c r="T11" s="2">
        <f ca="1">RANDBETWEEN(0,9)</f>
        <v>1</v>
      </c>
    </row>
    <row r="12" spans="1:20" x14ac:dyDescent="0.25">
      <c r="A12" s="2" t="s">
        <v>30</v>
      </c>
      <c r="B12" s="2" t="s">
        <v>105</v>
      </c>
      <c r="C12" s="2" t="s">
        <v>106</v>
      </c>
      <c r="D12" s="2" t="s">
        <v>84</v>
      </c>
      <c r="E12" s="2" t="s">
        <v>107</v>
      </c>
      <c r="L12" s="2" t="str">
        <f ca="1">IF(M12=0,CONCATENATE(N12,O12,P12,"-",R12,S12,T12),CONCATENATE(N12,O12," ",P12,Q12,"-",R12,S12,T12))</f>
        <v>SRY-796</v>
      </c>
      <c r="M12" s="2">
        <f ca="1">RANDBETWEEN(0,1)</f>
        <v>0</v>
      </c>
      <c r="N12" s="2" t="str">
        <f ca="1">IF(M12=0,CHAR(RANDBETWEEN(65,90)),"A")</f>
        <v>S</v>
      </c>
      <c r="O12" s="2" t="str">
        <f ca="1">IF(M12=0,CHAR(RANDBETWEEN(65,90)),"A")</f>
        <v>R</v>
      </c>
      <c r="P12" s="2" t="str">
        <f ca="1">CHAR(RANDBETWEEN(65,90))</f>
        <v>Y</v>
      </c>
      <c r="Q12" s="2" t="str">
        <f ca="1">CHAR(RANDBETWEEN(65,90))</f>
        <v>J</v>
      </c>
      <c r="R12" s="2">
        <f ca="1">RANDBETWEEN(0,9)</f>
        <v>7</v>
      </c>
      <c r="S12" s="2">
        <f ca="1">RANDBETWEEN(0,9)</f>
        <v>9</v>
      </c>
      <c r="T12" s="2">
        <f ca="1">RANDBETWEEN(0,9)</f>
        <v>6</v>
      </c>
    </row>
    <row r="13" spans="1:20" x14ac:dyDescent="0.25">
      <c r="A13" s="2" t="s">
        <v>2</v>
      </c>
      <c r="B13" s="2" t="s">
        <v>93</v>
      </c>
      <c r="C13" s="2" t="s">
        <v>94</v>
      </c>
      <c r="D13" s="2" t="s">
        <v>79</v>
      </c>
      <c r="E13" s="2" t="s">
        <v>108</v>
      </c>
      <c r="L13" s="2" t="str">
        <f ca="1">IF(M13=0,CONCATENATE(N13,O13,P13,"-",R13,S13,T13),CONCATENATE(N13,O13," ",P13,Q13,"-",R13,S13,T13))</f>
        <v>DDH-842</v>
      </c>
      <c r="M13" s="2">
        <f ca="1">RANDBETWEEN(0,1)</f>
        <v>0</v>
      </c>
      <c r="N13" s="2" t="str">
        <f ca="1">IF(M13=0,CHAR(RANDBETWEEN(65,90)),"A")</f>
        <v>D</v>
      </c>
      <c r="O13" s="2" t="str">
        <f ca="1">IF(M13=0,CHAR(RANDBETWEEN(65,90)),"A")</f>
        <v>D</v>
      </c>
      <c r="P13" s="2" t="str">
        <f ca="1">CHAR(RANDBETWEEN(65,90))</f>
        <v>H</v>
      </c>
      <c r="Q13" s="2" t="str">
        <f ca="1">CHAR(RANDBETWEEN(65,90))</f>
        <v>L</v>
      </c>
      <c r="R13" s="2">
        <f ca="1">RANDBETWEEN(0,9)</f>
        <v>8</v>
      </c>
      <c r="S13" s="2">
        <f ca="1">RANDBETWEEN(0,9)</f>
        <v>4</v>
      </c>
      <c r="T13" s="2">
        <f ca="1">RANDBETWEEN(0,9)</f>
        <v>2</v>
      </c>
    </row>
    <row r="14" spans="1:20" x14ac:dyDescent="0.25">
      <c r="A14" s="2" t="s">
        <v>50</v>
      </c>
      <c r="B14" s="2" t="s">
        <v>117</v>
      </c>
      <c r="C14" s="2" t="s">
        <v>120</v>
      </c>
      <c r="D14" s="2" t="s">
        <v>86</v>
      </c>
      <c r="E14" s="2" t="s">
        <v>107</v>
      </c>
      <c r="L14" s="2" t="str">
        <f ca="1">IF(M14=0,CONCATENATE(N14,O14,P14,"-",R14,S14,T14),CONCATENATE(N14,O14," ",P14,Q14,"-",R14,S14,T14))</f>
        <v>DGS-618</v>
      </c>
      <c r="M14" s="2">
        <f ca="1">RANDBETWEEN(0,1)</f>
        <v>0</v>
      </c>
      <c r="N14" s="2" t="str">
        <f ca="1">IF(M14=0,CHAR(RANDBETWEEN(65,90)),"A")</f>
        <v>D</v>
      </c>
      <c r="O14" s="2" t="str">
        <f ca="1">IF(M14=0,CHAR(RANDBETWEEN(65,90)),"A")</f>
        <v>G</v>
      </c>
      <c r="P14" s="2" t="str">
        <f ca="1">CHAR(RANDBETWEEN(65,90))</f>
        <v>S</v>
      </c>
      <c r="Q14" s="2" t="str">
        <f ca="1">CHAR(RANDBETWEEN(65,90))</f>
        <v>D</v>
      </c>
      <c r="R14" s="2">
        <f ca="1">RANDBETWEEN(0,9)</f>
        <v>6</v>
      </c>
      <c r="S14" s="2">
        <f ca="1">RANDBETWEEN(0,9)</f>
        <v>1</v>
      </c>
      <c r="T14" s="2">
        <f ca="1">RANDBETWEEN(0,9)</f>
        <v>8</v>
      </c>
    </row>
    <row r="15" spans="1:20" x14ac:dyDescent="0.25">
      <c r="A15" s="2" t="s">
        <v>0</v>
      </c>
      <c r="B15" s="2" t="s">
        <v>90</v>
      </c>
      <c r="C15" s="2" t="s">
        <v>91</v>
      </c>
      <c r="D15" s="2" t="s">
        <v>77</v>
      </c>
      <c r="E15" s="2" t="s">
        <v>108</v>
      </c>
      <c r="L15" s="2" t="str">
        <f ca="1">IF(M15=0,CONCATENATE(N15,O15,P15,"-",R15,S15,T15),CONCATENATE(N15,O15," ",P15,Q15,"-",R15,S15,T15))</f>
        <v>DJX-882</v>
      </c>
      <c r="M15" s="2">
        <f ca="1">RANDBETWEEN(0,1)</f>
        <v>0</v>
      </c>
      <c r="N15" s="2" t="str">
        <f ca="1">IF(M15=0,CHAR(RANDBETWEEN(65,90)),"A")</f>
        <v>D</v>
      </c>
      <c r="O15" s="2" t="str">
        <f ca="1">IF(M15=0,CHAR(RANDBETWEEN(65,90)),"A")</f>
        <v>J</v>
      </c>
      <c r="P15" s="2" t="str">
        <f ca="1">CHAR(RANDBETWEEN(65,90))</f>
        <v>X</v>
      </c>
      <c r="Q15" s="2" t="str">
        <f ca="1">CHAR(RANDBETWEEN(65,90))</f>
        <v>E</v>
      </c>
      <c r="R15" s="2">
        <f ca="1">RANDBETWEEN(0,9)</f>
        <v>8</v>
      </c>
      <c r="S15" s="2">
        <f ca="1">RANDBETWEEN(0,9)</f>
        <v>8</v>
      </c>
      <c r="T15" s="2">
        <f ca="1">RANDBETWEEN(0,9)</f>
        <v>2</v>
      </c>
    </row>
    <row r="16" spans="1:20" x14ac:dyDescent="0.25">
      <c r="A16" s="2" t="s">
        <v>48</v>
      </c>
      <c r="B16" s="2" t="s">
        <v>110</v>
      </c>
      <c r="C16" s="2" t="s">
        <v>114</v>
      </c>
      <c r="D16" s="2" t="s">
        <v>88</v>
      </c>
      <c r="E16" s="2" t="s">
        <v>108</v>
      </c>
      <c r="L16" s="2" t="str">
        <f ca="1">IF(M16=0,CONCATENATE(N16,O16,P16,"-",R16,S16,T16),CONCATENATE(N16,O16," ",P16,Q16,"-",R16,S16,T16))</f>
        <v>UXS-217</v>
      </c>
      <c r="M16" s="2">
        <f ca="1">RANDBETWEEN(0,1)</f>
        <v>0</v>
      </c>
      <c r="N16" s="2" t="str">
        <f ca="1">IF(M16=0,CHAR(RANDBETWEEN(65,90)),"A")</f>
        <v>U</v>
      </c>
      <c r="O16" s="2" t="str">
        <f ca="1">IF(M16=0,CHAR(RANDBETWEEN(65,90)),"A")</f>
        <v>X</v>
      </c>
      <c r="P16" s="2" t="str">
        <f ca="1">CHAR(RANDBETWEEN(65,90))</f>
        <v>S</v>
      </c>
      <c r="Q16" s="2" t="str">
        <f ca="1">CHAR(RANDBETWEEN(65,90))</f>
        <v>Z</v>
      </c>
      <c r="R16" s="2">
        <f ca="1">RANDBETWEEN(0,9)</f>
        <v>2</v>
      </c>
      <c r="S16" s="2">
        <f ca="1">RANDBETWEEN(0,9)</f>
        <v>1</v>
      </c>
      <c r="T16" s="2">
        <f ca="1">RANDBETWEEN(0,9)</f>
        <v>7</v>
      </c>
    </row>
    <row r="17" spans="1:20" x14ac:dyDescent="0.25">
      <c r="A17" s="2" t="s">
        <v>52</v>
      </c>
      <c r="B17" s="2" t="s">
        <v>109</v>
      </c>
      <c r="C17" s="2" t="s">
        <v>118</v>
      </c>
      <c r="D17" s="2" t="s">
        <v>89</v>
      </c>
      <c r="E17" s="2" t="s">
        <v>107</v>
      </c>
      <c r="L17" s="2" t="str">
        <f ca="1">IF(M17=0,CONCATENATE(N17,O17,P17,"-",R17,S17,T17),CONCATENATE(N17,O17," ",P17,Q17,"-",R17,S17,T17))</f>
        <v>LAV-757</v>
      </c>
      <c r="M17" s="2">
        <f ca="1">RANDBETWEEN(0,1)</f>
        <v>0</v>
      </c>
      <c r="N17" s="2" t="str">
        <f ca="1">IF(M17=0,CHAR(RANDBETWEEN(65,90)),"A")</f>
        <v>L</v>
      </c>
      <c r="O17" s="2" t="str">
        <f ca="1">IF(M17=0,CHAR(RANDBETWEEN(65,90)),"A")</f>
        <v>A</v>
      </c>
      <c r="P17" s="2" t="str">
        <f ca="1">CHAR(RANDBETWEEN(65,90))</f>
        <v>V</v>
      </c>
      <c r="Q17" s="2" t="str">
        <f ca="1">CHAR(RANDBETWEEN(65,90))</f>
        <v>K</v>
      </c>
      <c r="R17" s="2">
        <f ca="1">RANDBETWEEN(0,9)</f>
        <v>7</v>
      </c>
      <c r="S17" s="2">
        <f ca="1">RANDBETWEEN(0,9)</f>
        <v>5</v>
      </c>
      <c r="T17" s="2">
        <f ca="1">RANDBETWEEN(0,9)</f>
        <v>7</v>
      </c>
    </row>
    <row r="18" spans="1:20" x14ac:dyDescent="0.25">
      <c r="A18" s="2" t="s">
        <v>49</v>
      </c>
      <c r="B18" s="2" t="s">
        <v>111</v>
      </c>
      <c r="C18" s="2">
        <v>306</v>
      </c>
      <c r="D18" s="2" t="s">
        <v>99</v>
      </c>
      <c r="E18" s="2" t="s">
        <v>113</v>
      </c>
      <c r="L18" s="2" t="str">
        <f ca="1">IF(M18=0,CONCATENATE(N18,O18,P18,"-",R18,S18,T18),CONCATENATE(N18,O18," ",P18,Q18,"-",R18,S18,T18))</f>
        <v>AA EN-960</v>
      </c>
      <c r="M18" s="2">
        <f ca="1">RANDBETWEEN(0,1)</f>
        <v>1</v>
      </c>
      <c r="N18" s="2" t="str">
        <f ca="1">IF(M18=0,CHAR(RANDBETWEEN(65,90)),"A")</f>
        <v>A</v>
      </c>
      <c r="O18" s="2" t="str">
        <f ca="1">IF(M18=0,CHAR(RANDBETWEEN(65,90)),"A")</f>
        <v>A</v>
      </c>
      <c r="P18" s="2" t="str">
        <f ca="1">CHAR(RANDBETWEEN(65,90))</f>
        <v>E</v>
      </c>
      <c r="Q18" s="2" t="str">
        <f ca="1">CHAR(RANDBETWEEN(65,90))</f>
        <v>N</v>
      </c>
      <c r="R18" s="2">
        <f ca="1">RANDBETWEEN(0,9)</f>
        <v>9</v>
      </c>
      <c r="S18" s="2">
        <f ca="1">RANDBETWEEN(0,9)</f>
        <v>6</v>
      </c>
      <c r="T18" s="2">
        <f ca="1">RANDBETWEEN(0,9)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/>
  </sheetViews>
  <sheetFormatPr defaultRowHeight="15" x14ac:dyDescent="0.25"/>
  <cols>
    <col min="1" max="1" width="9.5703125" style="2" bestFit="1" customWidth="1"/>
    <col min="2" max="2" width="7.42578125" style="2" bestFit="1" customWidth="1"/>
    <col min="3" max="3" width="13.85546875" style="2" bestFit="1" customWidth="1"/>
    <col min="4" max="4" width="12.140625" style="2" customWidth="1"/>
    <col min="5" max="5" width="11.28515625" style="2" bestFit="1" customWidth="1"/>
    <col min="6" max="6" width="11" style="2" bestFit="1" customWidth="1"/>
    <col min="7" max="7" width="11.85546875" style="2" bestFit="1" customWidth="1"/>
    <col min="8" max="8" width="10.28515625" style="2" bestFit="1" customWidth="1"/>
    <col min="9" max="9" width="7" style="2" bestFit="1" customWidth="1"/>
    <col min="10" max="10" width="6.28515625" style="2" customWidth="1"/>
    <col min="11" max="11" width="22" style="2" bestFit="1" customWidth="1"/>
    <col min="12" max="12" width="7.42578125" style="2" customWidth="1"/>
    <col min="13" max="13" width="3.42578125" style="2" bestFit="1" customWidth="1"/>
    <col min="14" max="14" width="5" style="2" customWidth="1"/>
    <col min="15" max="15" width="4.28515625" style="2" bestFit="1" customWidth="1"/>
    <col min="16" max="16" width="12.7109375" style="2" customWidth="1"/>
    <col min="17" max="17" width="7.85546875" style="2" bestFit="1" customWidth="1"/>
    <col min="18" max="18" width="8.42578125" style="2" bestFit="1" customWidth="1"/>
    <col min="19" max="19" width="6.85546875" style="2" bestFit="1" customWidth="1"/>
    <col min="20" max="20" width="5.5703125" style="2" bestFit="1" customWidth="1"/>
    <col min="21" max="16384" width="9.140625" style="2"/>
  </cols>
  <sheetData>
    <row r="1" spans="1:20" ht="32.25" customHeight="1" x14ac:dyDescent="0.25">
      <c r="A1" s="5" t="s">
        <v>6</v>
      </c>
      <c r="B1" s="5" t="s">
        <v>389</v>
      </c>
      <c r="C1" s="5" t="s">
        <v>5</v>
      </c>
      <c r="D1" s="5" t="s">
        <v>394</v>
      </c>
      <c r="E1" s="5" t="s">
        <v>395</v>
      </c>
      <c r="F1" s="5" t="s">
        <v>390</v>
      </c>
      <c r="G1" s="5" t="s">
        <v>391</v>
      </c>
      <c r="H1" s="5" t="s">
        <v>392</v>
      </c>
      <c r="I1" s="5" t="s">
        <v>393</v>
      </c>
      <c r="K1" s="14" t="s">
        <v>397</v>
      </c>
      <c r="M1" s="5" t="s">
        <v>406</v>
      </c>
      <c r="N1" s="5" t="s">
        <v>407</v>
      </c>
      <c r="O1" s="5" t="s">
        <v>5</v>
      </c>
      <c r="P1" s="5" t="s">
        <v>394</v>
      </c>
      <c r="Q1" s="5" t="s">
        <v>390</v>
      </c>
      <c r="R1" s="5" t="s">
        <v>408</v>
      </c>
      <c r="S1" s="5" t="s">
        <v>409</v>
      </c>
      <c r="T1" s="5" t="s">
        <v>393</v>
      </c>
    </row>
    <row r="2" spans="1:20" x14ac:dyDescent="0.25">
      <c r="A2" s="2">
        <v>1</v>
      </c>
      <c r="B2" s="2" t="s">
        <v>123</v>
      </c>
      <c r="C2" s="2" t="s">
        <v>124</v>
      </c>
      <c r="D2" s="2">
        <v>1.0078400000000001</v>
      </c>
      <c r="E2" s="2">
        <v>1.0081100000000001</v>
      </c>
      <c r="F2" s="2">
        <v>8.988E-5</v>
      </c>
      <c r="G2" s="2">
        <v>13.99</v>
      </c>
      <c r="H2" s="2">
        <v>20.271000000000001</v>
      </c>
      <c r="I2" s="2">
        <v>14.304</v>
      </c>
      <c r="K2" s="13" t="s">
        <v>398</v>
      </c>
      <c r="L2" s="12">
        <v>14</v>
      </c>
      <c r="M2" s="15"/>
      <c r="N2" s="11"/>
      <c r="O2" s="11"/>
      <c r="P2" s="11"/>
      <c r="Q2" s="11"/>
      <c r="R2" s="11"/>
      <c r="S2" s="11"/>
      <c r="T2" s="11"/>
    </row>
    <row r="3" spans="1:20" x14ac:dyDescent="0.25">
      <c r="A3" s="2">
        <v>2</v>
      </c>
      <c r="B3" s="2" t="s">
        <v>126</v>
      </c>
      <c r="C3" s="2" t="s">
        <v>127</v>
      </c>
      <c r="D3" s="2">
        <v>4.0026020000000004</v>
      </c>
      <c r="E3" s="2" t="s">
        <v>396</v>
      </c>
      <c r="F3" s="2">
        <v>1.785E-4</v>
      </c>
      <c r="G3" s="2">
        <v>0.95</v>
      </c>
      <c r="H3" s="2">
        <v>4.2220000000000004</v>
      </c>
      <c r="I3" s="2">
        <v>5.1929999999999996</v>
      </c>
      <c r="K3" s="13" t="s">
        <v>399</v>
      </c>
      <c r="L3" s="12" t="s">
        <v>162</v>
      </c>
      <c r="M3" s="11"/>
      <c r="N3" s="15"/>
      <c r="O3" s="11"/>
      <c r="P3" s="11"/>
      <c r="Q3" s="11"/>
      <c r="R3" s="11"/>
      <c r="S3" s="11"/>
      <c r="T3" s="11"/>
    </row>
    <row r="4" spans="1:20" x14ac:dyDescent="0.25">
      <c r="A4" s="2">
        <v>3</v>
      </c>
      <c r="B4" s="2" t="s">
        <v>128</v>
      </c>
      <c r="C4" s="2" t="s">
        <v>129</v>
      </c>
      <c r="D4" s="2">
        <v>6.3979999999999997</v>
      </c>
      <c r="E4" s="2">
        <v>6.9969999999999999</v>
      </c>
      <c r="F4" s="2">
        <v>0.53400000000000003</v>
      </c>
      <c r="G4" s="2">
        <v>453.65</v>
      </c>
      <c r="H4" s="2">
        <v>1603</v>
      </c>
      <c r="I4" s="2">
        <v>3.5819999999999999</v>
      </c>
      <c r="K4" s="13" t="s">
        <v>400</v>
      </c>
      <c r="L4" s="12" t="s">
        <v>135</v>
      </c>
      <c r="M4" s="11"/>
      <c r="N4" s="11"/>
      <c r="O4" s="15"/>
      <c r="P4" s="11"/>
      <c r="Q4" s="11"/>
      <c r="R4" s="11"/>
      <c r="S4" s="11"/>
      <c r="T4" s="11"/>
    </row>
    <row r="5" spans="1:20" x14ac:dyDescent="0.25">
      <c r="A5" s="2">
        <v>4</v>
      </c>
      <c r="B5" s="2" t="s">
        <v>130</v>
      </c>
      <c r="C5" s="2" t="s">
        <v>131</v>
      </c>
      <c r="D5" s="2">
        <v>9.0121830999999997</v>
      </c>
      <c r="E5" s="2" t="s">
        <v>396</v>
      </c>
      <c r="F5" s="2">
        <v>1.85</v>
      </c>
      <c r="G5" s="2">
        <v>1560</v>
      </c>
      <c r="H5" s="2">
        <v>2742</v>
      </c>
      <c r="I5" s="2">
        <v>1.825</v>
      </c>
      <c r="K5" s="13" t="s">
        <v>401</v>
      </c>
      <c r="L5" s="12">
        <v>6.3979999999999997</v>
      </c>
      <c r="M5" s="11"/>
      <c r="N5" s="11"/>
      <c r="O5" s="11"/>
      <c r="P5" s="15"/>
      <c r="Q5" s="11"/>
      <c r="R5" s="11"/>
      <c r="S5" s="11"/>
      <c r="T5" s="11"/>
    </row>
    <row r="6" spans="1:20" x14ac:dyDescent="0.25">
      <c r="A6" s="2">
        <v>5</v>
      </c>
      <c r="B6" s="2" t="s">
        <v>132</v>
      </c>
      <c r="C6" s="2" t="s">
        <v>133</v>
      </c>
      <c r="D6" s="2">
        <v>10.805999999999999</v>
      </c>
      <c r="E6" s="2">
        <v>10.821</v>
      </c>
      <c r="F6" s="2">
        <v>2.34</v>
      </c>
      <c r="G6" s="2">
        <v>2349</v>
      </c>
      <c r="H6" s="2">
        <v>4200</v>
      </c>
      <c r="I6" s="2">
        <v>1.026</v>
      </c>
      <c r="K6" s="13" t="s">
        <v>402</v>
      </c>
      <c r="L6" s="12">
        <v>2.0670000000000002</v>
      </c>
      <c r="M6" s="11"/>
      <c r="N6" s="11"/>
      <c r="O6" s="11"/>
      <c r="P6" s="11"/>
      <c r="Q6" s="15"/>
      <c r="R6" s="11"/>
      <c r="S6" s="11"/>
      <c r="T6" s="11"/>
    </row>
    <row r="7" spans="1:20" x14ac:dyDescent="0.25">
      <c r="A7" s="2">
        <v>6</v>
      </c>
      <c r="B7" s="2" t="s">
        <v>134</v>
      </c>
      <c r="C7" s="2" t="s">
        <v>135</v>
      </c>
      <c r="D7" s="2">
        <v>12.009600000000001</v>
      </c>
      <c r="E7" s="2">
        <v>12.0116</v>
      </c>
      <c r="F7" s="2">
        <v>2.2669999999999999</v>
      </c>
      <c r="G7" s="2">
        <v>3948.15</v>
      </c>
      <c r="H7" s="2">
        <v>4300</v>
      </c>
      <c r="I7" s="2">
        <v>0.70899999999999996</v>
      </c>
      <c r="K7" s="13" t="s">
        <v>403</v>
      </c>
      <c r="L7" s="12">
        <v>1115</v>
      </c>
      <c r="M7" s="11"/>
      <c r="N7" s="11"/>
      <c r="O7" s="11"/>
      <c r="P7" s="11"/>
      <c r="Q7" s="11"/>
      <c r="R7" s="15"/>
      <c r="S7" s="11"/>
      <c r="T7" s="11"/>
    </row>
    <row r="8" spans="1:20" x14ac:dyDescent="0.25">
      <c r="A8" s="2">
        <v>7</v>
      </c>
      <c r="B8" s="2" t="s">
        <v>136</v>
      </c>
      <c r="C8" s="2" t="s">
        <v>137</v>
      </c>
      <c r="D8" s="2">
        <v>14.00643</v>
      </c>
      <c r="E8" s="2">
        <v>14.00728</v>
      </c>
      <c r="F8" s="2">
        <v>1.2505999999999999E-3</v>
      </c>
      <c r="G8" s="2">
        <v>63.15</v>
      </c>
      <c r="H8" s="2">
        <v>77.355000000000004</v>
      </c>
      <c r="I8" s="2">
        <v>1.04</v>
      </c>
      <c r="K8" s="13" t="s">
        <v>404</v>
      </c>
      <c r="L8" s="12">
        <v>553</v>
      </c>
      <c r="M8" s="11"/>
      <c r="N8" s="11"/>
      <c r="O8" s="11"/>
      <c r="P8" s="11"/>
      <c r="Q8" s="11"/>
      <c r="R8" s="11"/>
      <c r="S8" s="15"/>
      <c r="T8" s="11"/>
    </row>
    <row r="9" spans="1:20" x14ac:dyDescent="0.25">
      <c r="A9" s="2">
        <v>8</v>
      </c>
      <c r="B9" s="2" t="s">
        <v>138</v>
      </c>
      <c r="C9" s="2" t="s">
        <v>139</v>
      </c>
      <c r="D9" s="2">
        <v>15.999029999999999</v>
      </c>
      <c r="E9" s="2">
        <v>15.99977</v>
      </c>
      <c r="F9" s="2">
        <v>1.4289999999999999E-3</v>
      </c>
      <c r="G9" s="2">
        <v>54.36</v>
      </c>
      <c r="H9" s="2">
        <v>90.188000000000002</v>
      </c>
      <c r="I9" s="2">
        <v>0.91800000000000004</v>
      </c>
      <c r="K9" s="13" t="s">
        <v>405</v>
      </c>
      <c r="L9" s="12">
        <v>0.157</v>
      </c>
      <c r="M9" s="11"/>
      <c r="N9" s="11"/>
      <c r="O9" s="11"/>
      <c r="P9" s="11"/>
      <c r="Q9" s="11"/>
      <c r="R9" s="11"/>
      <c r="S9" s="11"/>
      <c r="T9" s="15"/>
    </row>
    <row r="10" spans="1:20" x14ac:dyDescent="0.25">
      <c r="A10" s="2">
        <v>9</v>
      </c>
      <c r="B10" s="2" t="s">
        <v>140</v>
      </c>
      <c r="C10" s="2" t="s">
        <v>141</v>
      </c>
      <c r="D10" s="2">
        <v>18.998403162999999</v>
      </c>
      <c r="E10" s="2" t="s">
        <v>396</v>
      </c>
      <c r="F10" s="2">
        <v>1.696E-3</v>
      </c>
      <c r="G10" s="2">
        <v>53.48</v>
      </c>
      <c r="H10" s="2">
        <v>85.03</v>
      </c>
      <c r="I10" s="2">
        <v>0.82399999999999995</v>
      </c>
    </row>
    <row r="11" spans="1:20" x14ac:dyDescent="0.25">
      <c r="A11" s="2">
        <v>10</v>
      </c>
      <c r="B11" s="2" t="s">
        <v>142</v>
      </c>
      <c r="C11" s="2" t="s">
        <v>143</v>
      </c>
      <c r="D11" s="2">
        <v>20.1797</v>
      </c>
      <c r="E11" s="2" t="s">
        <v>396</v>
      </c>
      <c r="F11" s="2">
        <v>8.9990000000000003E-4</v>
      </c>
      <c r="G11" s="2">
        <v>24.56</v>
      </c>
      <c r="H11" s="2">
        <v>27.103999999999999</v>
      </c>
      <c r="I11" s="2">
        <v>1.03</v>
      </c>
    </row>
    <row r="12" spans="1:20" x14ac:dyDescent="0.25">
      <c r="A12" s="2">
        <v>11</v>
      </c>
      <c r="B12" s="2" t="s">
        <v>144</v>
      </c>
      <c r="C12" s="2" t="s">
        <v>145</v>
      </c>
      <c r="D12" s="2">
        <v>22.989769280000001</v>
      </c>
      <c r="E12" s="2" t="s">
        <v>396</v>
      </c>
      <c r="F12" s="2">
        <v>0.97099999999999997</v>
      </c>
      <c r="G12" s="2">
        <v>370.94400000000002</v>
      </c>
      <c r="H12" s="2">
        <v>1156.0899999999999</v>
      </c>
      <c r="I12" s="2">
        <v>1.228</v>
      </c>
    </row>
    <row r="13" spans="1:20" x14ac:dyDescent="0.25">
      <c r="A13" s="2">
        <v>12</v>
      </c>
      <c r="B13" s="2" t="s">
        <v>146</v>
      </c>
      <c r="C13" s="2" t="s">
        <v>147</v>
      </c>
      <c r="D13" s="2">
        <v>24.303999999999998</v>
      </c>
      <c r="E13" s="2">
        <v>24.306999999999999</v>
      </c>
      <c r="F13" s="2">
        <v>1.738</v>
      </c>
      <c r="G13" s="2">
        <v>923</v>
      </c>
      <c r="H13" s="2">
        <v>1363</v>
      </c>
      <c r="I13" s="2">
        <v>1.0229999999999999</v>
      </c>
    </row>
    <row r="14" spans="1:20" x14ac:dyDescent="0.25">
      <c r="A14" s="2">
        <v>13</v>
      </c>
      <c r="B14" s="2" t="s">
        <v>148</v>
      </c>
      <c r="C14" s="2" t="s">
        <v>149</v>
      </c>
      <c r="D14" s="2">
        <v>26.981538499999999</v>
      </c>
      <c r="E14" s="2" t="s">
        <v>396</v>
      </c>
      <c r="F14" s="2">
        <v>2.698</v>
      </c>
      <c r="G14" s="2">
        <v>933.47</v>
      </c>
      <c r="H14" s="2">
        <v>2743</v>
      </c>
      <c r="I14" s="2">
        <v>0.89700000000000002</v>
      </c>
    </row>
    <row r="15" spans="1:20" x14ac:dyDescent="0.25">
      <c r="A15" s="2">
        <v>14</v>
      </c>
      <c r="B15" s="2" t="s">
        <v>150</v>
      </c>
      <c r="C15" s="2" t="s">
        <v>151</v>
      </c>
      <c r="D15" s="2">
        <v>28.084</v>
      </c>
      <c r="E15" s="2">
        <v>28.085999999999999</v>
      </c>
      <c r="F15" s="2">
        <v>2.3296000000000001</v>
      </c>
      <c r="G15" s="2">
        <v>1687</v>
      </c>
      <c r="H15" s="2">
        <v>3538</v>
      </c>
      <c r="I15" s="2">
        <v>0.70499999999999996</v>
      </c>
    </row>
    <row r="16" spans="1:20" x14ac:dyDescent="0.25">
      <c r="A16" s="2">
        <v>15</v>
      </c>
      <c r="B16" s="2" t="s">
        <v>152</v>
      </c>
      <c r="C16" s="2" t="s">
        <v>153</v>
      </c>
      <c r="D16" s="2">
        <v>30.973761998000001</v>
      </c>
      <c r="E16" s="2" t="s">
        <v>396</v>
      </c>
      <c r="F16" s="2">
        <v>1.82</v>
      </c>
      <c r="G16" s="2">
        <v>317.25</v>
      </c>
      <c r="H16" s="2">
        <v>553</v>
      </c>
      <c r="I16" s="2">
        <v>0.76900000000000002</v>
      </c>
    </row>
    <row r="17" spans="1:9" x14ac:dyDescent="0.25">
      <c r="A17" s="2">
        <v>16</v>
      </c>
      <c r="B17" s="2" t="s">
        <v>154</v>
      </c>
      <c r="C17" s="2" t="s">
        <v>155</v>
      </c>
      <c r="D17" s="2">
        <v>32.058999999999997</v>
      </c>
      <c r="E17" s="2">
        <v>32.076000000000001</v>
      </c>
      <c r="F17" s="2">
        <v>2.0670000000000002</v>
      </c>
      <c r="G17" s="2">
        <v>388.36</v>
      </c>
      <c r="H17" s="2">
        <v>717.8</v>
      </c>
      <c r="I17" s="2">
        <v>0.71</v>
      </c>
    </row>
    <row r="18" spans="1:9" x14ac:dyDescent="0.25">
      <c r="A18" s="2">
        <v>17</v>
      </c>
      <c r="B18" s="2" t="s">
        <v>156</v>
      </c>
      <c r="C18" s="2" t="s">
        <v>157</v>
      </c>
      <c r="D18" s="2">
        <v>35.445999999999998</v>
      </c>
      <c r="E18" s="2">
        <v>35.457000000000001</v>
      </c>
      <c r="F18" s="2">
        <v>3.2139999999999998E-3</v>
      </c>
      <c r="G18" s="2">
        <v>171.6</v>
      </c>
      <c r="H18" s="2">
        <v>239.11</v>
      </c>
      <c r="I18" s="2">
        <v>0.47899999999999998</v>
      </c>
    </row>
    <row r="19" spans="1:9" x14ac:dyDescent="0.25">
      <c r="A19" s="2">
        <v>18</v>
      </c>
      <c r="B19" s="2" t="s">
        <v>158</v>
      </c>
      <c r="C19" s="2" t="s">
        <v>159</v>
      </c>
      <c r="D19" s="2">
        <v>39.948</v>
      </c>
      <c r="E19" s="2" t="s">
        <v>396</v>
      </c>
      <c r="F19" s="2">
        <v>1.7837E-3</v>
      </c>
      <c r="G19" s="2">
        <v>83.81</v>
      </c>
      <c r="H19" s="2">
        <v>87.302000000000007</v>
      </c>
      <c r="I19" s="2">
        <v>0.52</v>
      </c>
    </row>
    <row r="20" spans="1:9" x14ac:dyDescent="0.25">
      <c r="A20" s="2">
        <v>19</v>
      </c>
      <c r="B20" s="2" t="s">
        <v>160</v>
      </c>
      <c r="C20" s="2" t="s">
        <v>161</v>
      </c>
      <c r="D20" s="2">
        <v>39.098300000000002</v>
      </c>
      <c r="E20" s="2" t="s">
        <v>396</v>
      </c>
      <c r="F20" s="2">
        <v>0.86199999999999999</v>
      </c>
      <c r="G20" s="2">
        <v>336.7</v>
      </c>
      <c r="H20" s="2">
        <v>1032</v>
      </c>
      <c r="I20" s="2">
        <v>0.75700000000000001</v>
      </c>
    </row>
    <row r="21" spans="1:9" x14ac:dyDescent="0.25">
      <c r="A21" s="2">
        <v>20</v>
      </c>
      <c r="B21" s="2" t="s">
        <v>162</v>
      </c>
      <c r="C21" s="2" t="s">
        <v>163</v>
      </c>
      <c r="D21" s="2">
        <v>40.078000000000003</v>
      </c>
      <c r="E21" s="2" t="s">
        <v>396</v>
      </c>
      <c r="F21" s="2">
        <v>1.54</v>
      </c>
      <c r="G21" s="2">
        <v>1115</v>
      </c>
      <c r="H21" s="2">
        <v>1757</v>
      </c>
      <c r="I21" s="2">
        <v>0.64700000000000002</v>
      </c>
    </row>
    <row r="22" spans="1:9" x14ac:dyDescent="0.25">
      <c r="A22" s="2">
        <v>21</v>
      </c>
      <c r="B22" s="2" t="s">
        <v>164</v>
      </c>
      <c r="C22" s="2" t="s">
        <v>165</v>
      </c>
      <c r="D22" s="2">
        <v>44.955908000000001</v>
      </c>
      <c r="E22" s="2" t="s">
        <v>396</v>
      </c>
      <c r="F22" s="2">
        <v>2.9889999999999999</v>
      </c>
      <c r="G22" s="2">
        <v>1814</v>
      </c>
      <c r="H22" s="2">
        <v>3109</v>
      </c>
      <c r="I22" s="2">
        <v>0.56799999999999995</v>
      </c>
    </row>
    <row r="23" spans="1:9" x14ac:dyDescent="0.25">
      <c r="A23" s="2">
        <v>22</v>
      </c>
      <c r="B23" s="2" t="s">
        <v>166</v>
      </c>
      <c r="C23" s="2" t="s">
        <v>167</v>
      </c>
      <c r="D23" s="2">
        <v>47.866999999999997</v>
      </c>
      <c r="E23" s="2" t="s">
        <v>396</v>
      </c>
      <c r="F23" s="2">
        <v>4.54</v>
      </c>
      <c r="G23" s="2">
        <v>1941</v>
      </c>
      <c r="H23" s="2">
        <v>3560</v>
      </c>
      <c r="I23" s="2">
        <v>0.52300000000000002</v>
      </c>
    </row>
    <row r="24" spans="1:9" x14ac:dyDescent="0.25">
      <c r="A24" s="2">
        <v>23</v>
      </c>
      <c r="B24" s="2" t="s">
        <v>168</v>
      </c>
      <c r="C24" s="2" t="s">
        <v>169</v>
      </c>
      <c r="D24" s="2">
        <v>50.941499999999998</v>
      </c>
      <c r="E24" s="2" t="s">
        <v>396</v>
      </c>
      <c r="F24" s="2">
        <v>6.11</v>
      </c>
      <c r="G24" s="2">
        <v>2183</v>
      </c>
      <c r="H24" s="2">
        <v>3680</v>
      </c>
      <c r="I24" s="2">
        <v>0.48899999999999999</v>
      </c>
    </row>
    <row r="25" spans="1:9" x14ac:dyDescent="0.25">
      <c r="A25" s="2">
        <v>24</v>
      </c>
      <c r="B25" s="2" t="s">
        <v>170</v>
      </c>
      <c r="C25" s="2" t="s">
        <v>171</v>
      </c>
      <c r="D25" s="2">
        <v>51.996099999999998</v>
      </c>
      <c r="E25" s="2" t="s">
        <v>396</v>
      </c>
      <c r="F25" s="2">
        <v>7.15</v>
      </c>
      <c r="G25" s="2">
        <v>2180</v>
      </c>
      <c r="H25" s="2">
        <v>2944</v>
      </c>
      <c r="I25" s="2">
        <v>0.44900000000000001</v>
      </c>
    </row>
    <row r="26" spans="1:9" x14ac:dyDescent="0.25">
      <c r="A26" s="2">
        <v>25</v>
      </c>
      <c r="B26" s="2" t="s">
        <v>172</v>
      </c>
      <c r="C26" s="2" t="s">
        <v>173</v>
      </c>
      <c r="D26" s="2">
        <v>54.938043999999998</v>
      </c>
      <c r="E26" s="2" t="s">
        <v>396</v>
      </c>
      <c r="F26" s="2">
        <v>7.44</v>
      </c>
      <c r="G26" s="2">
        <v>1519</v>
      </c>
      <c r="H26" s="2">
        <v>2334</v>
      </c>
      <c r="I26" s="2">
        <v>0.47899999999999998</v>
      </c>
    </row>
    <row r="27" spans="1:9" x14ac:dyDescent="0.25">
      <c r="A27" s="2">
        <v>26</v>
      </c>
      <c r="B27" s="2" t="s">
        <v>174</v>
      </c>
      <c r="C27" s="2" t="s">
        <v>175</v>
      </c>
      <c r="D27" s="2">
        <v>55.844999999999999</v>
      </c>
      <c r="E27" s="2" t="s">
        <v>396</v>
      </c>
      <c r="F27" s="2">
        <v>7.8739999999999997</v>
      </c>
      <c r="G27" s="2">
        <v>1811</v>
      </c>
      <c r="H27" s="2">
        <v>3134</v>
      </c>
      <c r="I27" s="2">
        <v>0.44900000000000001</v>
      </c>
    </row>
    <row r="28" spans="1:9" x14ac:dyDescent="0.25">
      <c r="A28" s="2">
        <v>27</v>
      </c>
      <c r="B28" s="2" t="s">
        <v>176</v>
      </c>
      <c r="C28" s="2" t="s">
        <v>177</v>
      </c>
      <c r="D28" s="2">
        <v>58.933194</v>
      </c>
      <c r="E28" s="2" t="s">
        <v>396</v>
      </c>
      <c r="F28" s="2">
        <v>8.86</v>
      </c>
      <c r="G28" s="2">
        <v>1768</v>
      </c>
      <c r="H28" s="2">
        <v>3200</v>
      </c>
      <c r="I28" s="2">
        <v>0.42099999999999999</v>
      </c>
    </row>
    <row r="29" spans="1:9" x14ac:dyDescent="0.25">
      <c r="A29" s="2">
        <v>28</v>
      </c>
      <c r="B29" s="2" t="s">
        <v>178</v>
      </c>
      <c r="C29" s="2" t="s">
        <v>179</v>
      </c>
      <c r="D29" s="2">
        <v>58.693399999999997</v>
      </c>
      <c r="E29" s="2" t="s">
        <v>396</v>
      </c>
      <c r="F29" s="2">
        <v>8.9120000000000008</v>
      </c>
      <c r="G29" s="2">
        <v>1728</v>
      </c>
      <c r="H29" s="2">
        <v>3003</v>
      </c>
      <c r="I29" s="2">
        <v>0.44400000000000001</v>
      </c>
    </row>
    <row r="30" spans="1:9" x14ac:dyDescent="0.25">
      <c r="A30" s="2">
        <v>29</v>
      </c>
      <c r="B30" s="2" t="s">
        <v>180</v>
      </c>
      <c r="C30" s="2" t="s">
        <v>181</v>
      </c>
      <c r="D30" s="2">
        <v>63.545999999999999</v>
      </c>
      <c r="E30" s="2" t="s">
        <v>396</v>
      </c>
      <c r="F30" s="2">
        <v>8.9600000000000009</v>
      </c>
      <c r="G30" s="2">
        <v>1357.75</v>
      </c>
      <c r="H30" s="2">
        <v>2835</v>
      </c>
      <c r="I30" s="2">
        <v>0.38500000000000001</v>
      </c>
    </row>
    <row r="31" spans="1:9" x14ac:dyDescent="0.25">
      <c r="A31" s="2">
        <v>30</v>
      </c>
      <c r="B31" s="2" t="s">
        <v>182</v>
      </c>
      <c r="C31" s="2" t="s">
        <v>183</v>
      </c>
      <c r="D31" s="2">
        <v>65.38</v>
      </c>
      <c r="E31" s="2" t="s">
        <v>396</v>
      </c>
      <c r="F31" s="2">
        <v>7.1340000000000003</v>
      </c>
      <c r="G31" s="2">
        <v>692.68</v>
      </c>
      <c r="H31" s="2">
        <v>1180</v>
      </c>
      <c r="I31" s="2">
        <v>0.38800000000000001</v>
      </c>
    </row>
    <row r="32" spans="1:9" x14ac:dyDescent="0.25">
      <c r="A32" s="2">
        <v>31</v>
      </c>
      <c r="B32" s="2" t="s">
        <v>184</v>
      </c>
      <c r="C32" s="2" t="s">
        <v>185</v>
      </c>
      <c r="D32" s="2">
        <v>69.722999999999999</v>
      </c>
      <c r="E32" s="2" t="s">
        <v>396</v>
      </c>
      <c r="F32" s="2">
        <v>5.907</v>
      </c>
      <c r="G32" s="2">
        <v>302.91460000000001</v>
      </c>
      <c r="H32" s="2">
        <v>2673</v>
      </c>
      <c r="I32" s="2">
        <v>0.371</v>
      </c>
    </row>
    <row r="33" spans="1:9" x14ac:dyDescent="0.25">
      <c r="A33" s="2">
        <v>32</v>
      </c>
      <c r="B33" s="2" t="s">
        <v>186</v>
      </c>
      <c r="C33" s="2" t="s">
        <v>187</v>
      </c>
      <c r="D33" s="2">
        <v>72.63</v>
      </c>
      <c r="E33" s="2" t="s">
        <v>396</v>
      </c>
      <c r="F33" s="2">
        <v>5.3230000000000004</v>
      </c>
      <c r="G33" s="2">
        <v>1211.4000000000001</v>
      </c>
      <c r="H33" s="2">
        <v>3106</v>
      </c>
      <c r="I33" s="2">
        <v>0.32</v>
      </c>
    </row>
    <row r="34" spans="1:9" x14ac:dyDescent="0.25">
      <c r="A34" s="2">
        <v>33</v>
      </c>
      <c r="B34" s="2" t="s">
        <v>188</v>
      </c>
      <c r="C34" s="2" t="s">
        <v>189</v>
      </c>
      <c r="D34" s="2">
        <v>74.921594999999996</v>
      </c>
      <c r="E34" s="2" t="s">
        <v>396</v>
      </c>
      <c r="F34" s="2">
        <v>5.7759999999999998</v>
      </c>
      <c r="G34" s="2" t="s">
        <v>190</v>
      </c>
      <c r="H34" s="2">
        <v>887</v>
      </c>
      <c r="I34" s="2">
        <v>0.32900000000000001</v>
      </c>
    </row>
    <row r="35" spans="1:9" x14ac:dyDescent="0.25">
      <c r="A35" s="2">
        <v>34</v>
      </c>
      <c r="B35" s="2" t="s">
        <v>191</v>
      </c>
      <c r="C35" s="2" t="s">
        <v>192</v>
      </c>
      <c r="D35" s="2">
        <v>78.971000000000004</v>
      </c>
      <c r="E35" s="2" t="s">
        <v>396</v>
      </c>
      <c r="F35" s="2">
        <v>4.8090000000000002</v>
      </c>
      <c r="G35" s="2">
        <v>494</v>
      </c>
      <c r="H35" s="2">
        <v>958</v>
      </c>
      <c r="I35" s="2">
        <v>0.32100000000000001</v>
      </c>
    </row>
    <row r="36" spans="1:9" x14ac:dyDescent="0.25">
      <c r="A36" s="2">
        <v>35</v>
      </c>
      <c r="B36" s="2" t="s">
        <v>193</v>
      </c>
      <c r="C36" s="2" t="s">
        <v>194</v>
      </c>
      <c r="D36" s="2">
        <v>79.900999999999996</v>
      </c>
      <c r="E36" s="2">
        <v>79.906999999999996</v>
      </c>
      <c r="F36" s="2">
        <v>3.1219999999999999</v>
      </c>
      <c r="G36" s="2">
        <v>265.8</v>
      </c>
      <c r="H36" s="2">
        <v>332</v>
      </c>
      <c r="I36" s="2">
        <v>0.47399999999999998</v>
      </c>
    </row>
    <row r="37" spans="1:9" x14ac:dyDescent="0.25">
      <c r="A37" s="2">
        <v>36</v>
      </c>
      <c r="B37" s="2" t="s">
        <v>195</v>
      </c>
      <c r="C37" s="2" t="s">
        <v>196</v>
      </c>
      <c r="D37" s="2">
        <v>83.798000000000002</v>
      </c>
      <c r="E37" s="2" t="s">
        <v>396</v>
      </c>
      <c r="F37" s="2">
        <v>3.7330000000000002E-3</v>
      </c>
      <c r="G37" s="2">
        <v>115.78</v>
      </c>
      <c r="H37" s="2">
        <v>119.93</v>
      </c>
      <c r="I37" s="2">
        <v>0.248</v>
      </c>
    </row>
    <row r="38" spans="1:9" x14ac:dyDescent="0.25">
      <c r="A38" s="2">
        <v>37</v>
      </c>
      <c r="B38" s="2" t="s">
        <v>197</v>
      </c>
      <c r="C38" s="2" t="s">
        <v>198</v>
      </c>
      <c r="D38" s="2">
        <v>85.467799999999997</v>
      </c>
      <c r="E38" s="2" t="s">
        <v>396</v>
      </c>
      <c r="F38" s="2">
        <v>1.532</v>
      </c>
      <c r="G38" s="2">
        <v>312.45</v>
      </c>
      <c r="H38" s="2">
        <v>961</v>
      </c>
      <c r="I38" s="2">
        <v>0.36299999999999999</v>
      </c>
    </row>
    <row r="39" spans="1:9" x14ac:dyDescent="0.25">
      <c r="A39" s="2">
        <v>38</v>
      </c>
      <c r="B39" s="2" t="s">
        <v>199</v>
      </c>
      <c r="C39" s="2" t="s">
        <v>200</v>
      </c>
      <c r="D39" s="2">
        <v>87.62</v>
      </c>
      <c r="E39" s="2" t="s">
        <v>396</v>
      </c>
      <c r="F39" s="2">
        <v>2.64</v>
      </c>
      <c r="G39" s="2">
        <v>1050</v>
      </c>
      <c r="H39" s="2">
        <v>1650</v>
      </c>
      <c r="I39" s="2">
        <v>0.30099999999999999</v>
      </c>
    </row>
    <row r="40" spans="1:9" x14ac:dyDescent="0.25">
      <c r="A40" s="2">
        <v>39</v>
      </c>
      <c r="B40" s="2" t="s">
        <v>201</v>
      </c>
      <c r="C40" s="2" t="s">
        <v>202</v>
      </c>
      <c r="D40" s="2">
        <v>88.905839999999998</v>
      </c>
      <c r="E40" s="2" t="s">
        <v>396</v>
      </c>
      <c r="F40" s="2">
        <v>4.4690000000000003</v>
      </c>
      <c r="G40" s="2">
        <v>1799</v>
      </c>
      <c r="H40" s="2">
        <v>3203</v>
      </c>
      <c r="I40" s="2">
        <v>0.29799999999999999</v>
      </c>
    </row>
    <row r="41" spans="1:9" x14ac:dyDescent="0.25">
      <c r="A41" s="2">
        <v>40</v>
      </c>
      <c r="B41" s="2" t="s">
        <v>203</v>
      </c>
      <c r="C41" s="2" t="s">
        <v>204</v>
      </c>
      <c r="D41" s="2">
        <v>91.224000000000004</v>
      </c>
      <c r="E41" s="2" t="s">
        <v>396</v>
      </c>
      <c r="F41" s="2">
        <v>6.5060000000000002</v>
      </c>
      <c r="G41" s="2">
        <v>2128</v>
      </c>
      <c r="H41" s="2">
        <v>4650</v>
      </c>
      <c r="I41" s="2">
        <v>0.27800000000000002</v>
      </c>
    </row>
    <row r="42" spans="1:9" x14ac:dyDescent="0.25">
      <c r="A42" s="2">
        <v>41</v>
      </c>
      <c r="B42" s="2" t="s">
        <v>205</v>
      </c>
      <c r="C42" s="2" t="s">
        <v>206</v>
      </c>
      <c r="D42" s="2">
        <v>92.906369999999995</v>
      </c>
      <c r="E42" s="2" t="s">
        <v>396</v>
      </c>
      <c r="F42" s="2">
        <v>8.57</v>
      </c>
      <c r="G42" s="2">
        <v>2750</v>
      </c>
      <c r="H42" s="2">
        <v>5017</v>
      </c>
      <c r="I42" s="2">
        <v>0.26500000000000001</v>
      </c>
    </row>
    <row r="43" spans="1:9" x14ac:dyDescent="0.25">
      <c r="A43" s="2">
        <v>42</v>
      </c>
      <c r="B43" s="2" t="s">
        <v>207</v>
      </c>
      <c r="C43" s="2" t="s">
        <v>208</v>
      </c>
      <c r="D43" s="2">
        <v>95.95</v>
      </c>
      <c r="E43" s="2" t="s">
        <v>396</v>
      </c>
      <c r="F43" s="2">
        <v>10.220000000000001</v>
      </c>
      <c r="G43" s="2">
        <v>2896</v>
      </c>
      <c r="H43" s="2">
        <v>4912</v>
      </c>
      <c r="I43" s="2">
        <v>0.251</v>
      </c>
    </row>
    <row r="44" spans="1:9" x14ac:dyDescent="0.25">
      <c r="A44" s="2">
        <v>43</v>
      </c>
      <c r="B44" s="2" t="s">
        <v>209</v>
      </c>
      <c r="C44" s="2" t="s">
        <v>210</v>
      </c>
      <c r="D44" s="2">
        <v>98.906300000000002</v>
      </c>
      <c r="E44" s="2" t="s">
        <v>396</v>
      </c>
      <c r="F44" s="2">
        <v>11.5</v>
      </c>
      <c r="G44" s="2">
        <v>2430</v>
      </c>
      <c r="H44" s="2">
        <v>4538</v>
      </c>
      <c r="I44" s="2" t="s">
        <v>125</v>
      </c>
    </row>
    <row r="45" spans="1:9" x14ac:dyDescent="0.25">
      <c r="A45" s="2">
        <v>44</v>
      </c>
      <c r="B45" s="2" t="s">
        <v>211</v>
      </c>
      <c r="C45" s="2" t="s">
        <v>212</v>
      </c>
      <c r="D45" s="2">
        <v>101.07</v>
      </c>
      <c r="E45" s="2" t="s">
        <v>396</v>
      </c>
      <c r="F45" s="2">
        <v>12.37</v>
      </c>
      <c r="G45" s="2">
        <v>2607</v>
      </c>
      <c r="H45" s="2">
        <v>4423</v>
      </c>
      <c r="I45" s="2">
        <v>0.23799999999999999</v>
      </c>
    </row>
    <row r="46" spans="1:9" x14ac:dyDescent="0.25">
      <c r="A46" s="2">
        <v>45</v>
      </c>
      <c r="B46" s="2" t="s">
        <v>213</v>
      </c>
      <c r="C46" s="2" t="s">
        <v>214</v>
      </c>
      <c r="D46" s="2">
        <v>102.9055</v>
      </c>
      <c r="E46" s="2" t="s">
        <v>396</v>
      </c>
      <c r="F46" s="2">
        <v>12.41</v>
      </c>
      <c r="G46" s="2">
        <v>2237</v>
      </c>
      <c r="H46" s="2">
        <v>3968</v>
      </c>
      <c r="I46" s="2">
        <v>0.24299999999999999</v>
      </c>
    </row>
    <row r="47" spans="1:9" x14ac:dyDescent="0.25">
      <c r="A47" s="2">
        <v>46</v>
      </c>
      <c r="B47" s="2" t="s">
        <v>215</v>
      </c>
      <c r="C47" s="2" t="s">
        <v>216</v>
      </c>
      <c r="D47" s="2">
        <v>106.42</v>
      </c>
      <c r="E47" s="2" t="s">
        <v>396</v>
      </c>
      <c r="F47" s="2">
        <v>12.02</v>
      </c>
      <c r="G47" s="2">
        <v>1828.05</v>
      </c>
      <c r="H47" s="2">
        <v>3236</v>
      </c>
      <c r="I47" s="2">
        <v>0.24399999999999999</v>
      </c>
    </row>
    <row r="48" spans="1:9" x14ac:dyDescent="0.25">
      <c r="A48" s="2">
        <v>47</v>
      </c>
      <c r="B48" s="2" t="s">
        <v>217</v>
      </c>
      <c r="C48" s="2" t="s">
        <v>218</v>
      </c>
      <c r="D48" s="2">
        <v>107.8682</v>
      </c>
      <c r="E48" s="2" t="s">
        <v>396</v>
      </c>
      <c r="F48" s="2">
        <v>10.500999999999999</v>
      </c>
      <c r="G48" s="2">
        <v>1234.93</v>
      </c>
      <c r="H48" s="2">
        <v>2435</v>
      </c>
      <c r="I48" s="2">
        <v>0.23499999999999999</v>
      </c>
    </row>
    <row r="49" spans="1:9" x14ac:dyDescent="0.25">
      <c r="A49" s="2">
        <v>48</v>
      </c>
      <c r="B49" s="2" t="s">
        <v>219</v>
      </c>
      <c r="C49" s="2" t="s">
        <v>220</v>
      </c>
      <c r="D49" s="2">
        <v>112.414</v>
      </c>
      <c r="E49" s="2" t="s">
        <v>396</v>
      </c>
      <c r="F49" s="2">
        <v>8.69</v>
      </c>
      <c r="G49" s="2">
        <v>594.22</v>
      </c>
      <c r="H49" s="2">
        <v>1040</v>
      </c>
      <c r="I49" s="2">
        <v>0.23200000000000001</v>
      </c>
    </row>
    <row r="50" spans="1:9" x14ac:dyDescent="0.25">
      <c r="A50" s="2">
        <v>49</v>
      </c>
      <c r="B50" s="2" t="s">
        <v>221</v>
      </c>
      <c r="C50" s="2" t="s">
        <v>222</v>
      </c>
      <c r="D50" s="2">
        <v>114.818</v>
      </c>
      <c r="E50" s="2" t="s">
        <v>396</v>
      </c>
      <c r="F50" s="2">
        <v>7.31</v>
      </c>
      <c r="G50" s="2">
        <v>429.74849999999998</v>
      </c>
      <c r="H50" s="2">
        <v>2345</v>
      </c>
      <c r="I50" s="2">
        <v>0.23300000000000001</v>
      </c>
    </row>
    <row r="51" spans="1:9" x14ac:dyDescent="0.25">
      <c r="A51" s="2">
        <v>50</v>
      </c>
      <c r="B51" s="2" t="s">
        <v>223</v>
      </c>
      <c r="C51" s="2" t="s">
        <v>224</v>
      </c>
      <c r="D51" s="2">
        <v>118.71</v>
      </c>
      <c r="E51" s="2" t="s">
        <v>396</v>
      </c>
      <c r="F51" s="2">
        <v>7.2869999999999999</v>
      </c>
      <c r="G51" s="2">
        <v>505.08</v>
      </c>
      <c r="H51" s="2">
        <v>2875</v>
      </c>
      <c r="I51" s="2">
        <v>0.22800000000000001</v>
      </c>
    </row>
    <row r="52" spans="1:9" x14ac:dyDescent="0.25">
      <c r="A52" s="2">
        <v>51</v>
      </c>
      <c r="B52" s="2" t="s">
        <v>225</v>
      </c>
      <c r="C52" s="2" t="s">
        <v>226</v>
      </c>
      <c r="D52" s="2">
        <v>121.76</v>
      </c>
      <c r="E52" s="2" t="s">
        <v>396</v>
      </c>
      <c r="F52" s="2">
        <v>6.6849999999999996</v>
      </c>
      <c r="G52" s="2">
        <v>903.78</v>
      </c>
      <c r="H52" s="2">
        <v>1908</v>
      </c>
      <c r="I52" s="2">
        <v>0.20699999999999999</v>
      </c>
    </row>
    <row r="53" spans="1:9" x14ac:dyDescent="0.25">
      <c r="A53" s="2">
        <v>52</v>
      </c>
      <c r="B53" s="2" t="s">
        <v>227</v>
      </c>
      <c r="C53" s="2" t="s">
        <v>228</v>
      </c>
      <c r="D53" s="2">
        <v>127.6</v>
      </c>
      <c r="E53" s="2" t="s">
        <v>396</v>
      </c>
      <c r="F53" s="2">
        <v>6.2320000000000002</v>
      </c>
      <c r="G53" s="2">
        <v>722.66</v>
      </c>
      <c r="H53" s="2">
        <v>1261</v>
      </c>
      <c r="I53" s="2">
        <v>0.20200000000000001</v>
      </c>
    </row>
    <row r="54" spans="1:9" x14ac:dyDescent="0.25">
      <c r="A54" s="2">
        <v>53</v>
      </c>
      <c r="B54" s="2" t="s">
        <v>229</v>
      </c>
      <c r="C54" s="2" t="s">
        <v>230</v>
      </c>
      <c r="D54" s="2">
        <v>126.90447</v>
      </c>
      <c r="E54" s="2" t="s">
        <v>396</v>
      </c>
      <c r="F54" s="2">
        <v>4.93</v>
      </c>
      <c r="G54" s="2">
        <v>386.65</v>
      </c>
      <c r="H54" s="2">
        <v>457.4</v>
      </c>
      <c r="I54" s="2">
        <v>0.214</v>
      </c>
    </row>
    <row r="55" spans="1:9" x14ac:dyDescent="0.25">
      <c r="A55" s="2">
        <v>54</v>
      </c>
      <c r="B55" s="2" t="s">
        <v>231</v>
      </c>
      <c r="C55" s="2" t="s">
        <v>232</v>
      </c>
      <c r="D55" s="2">
        <v>131.29300000000001</v>
      </c>
      <c r="E55" s="2" t="s">
        <v>396</v>
      </c>
      <c r="F55" s="2">
        <v>5.8869999999999999E-3</v>
      </c>
      <c r="G55" s="2">
        <v>161.4</v>
      </c>
      <c r="H55" s="2">
        <v>165.05099999999999</v>
      </c>
      <c r="I55" s="2">
        <v>0.158</v>
      </c>
    </row>
    <row r="56" spans="1:9" x14ac:dyDescent="0.25">
      <c r="A56" s="2">
        <v>55</v>
      </c>
      <c r="B56" s="2" t="s">
        <v>233</v>
      </c>
      <c r="C56" s="2" t="s">
        <v>234</v>
      </c>
      <c r="D56" s="2">
        <v>132.90545195999999</v>
      </c>
      <c r="E56" s="2" t="s">
        <v>396</v>
      </c>
      <c r="F56" s="2">
        <v>1.873</v>
      </c>
      <c r="G56" s="2">
        <v>301.7</v>
      </c>
      <c r="H56" s="2">
        <v>944</v>
      </c>
      <c r="I56" s="2">
        <v>0.24199999999999999</v>
      </c>
    </row>
    <row r="57" spans="1:9" x14ac:dyDescent="0.25">
      <c r="A57" s="2">
        <v>56</v>
      </c>
      <c r="B57" s="2" t="s">
        <v>235</v>
      </c>
      <c r="C57" s="2" t="s">
        <v>236</v>
      </c>
      <c r="D57" s="2">
        <v>137.327</v>
      </c>
      <c r="E57" s="2" t="s">
        <v>396</v>
      </c>
      <c r="F57" s="2">
        <v>3.5939999999999999</v>
      </c>
      <c r="G57" s="2">
        <v>1000</v>
      </c>
      <c r="H57" s="2">
        <v>2118</v>
      </c>
      <c r="I57" s="2">
        <v>0.20399999999999999</v>
      </c>
    </row>
    <row r="58" spans="1:9" x14ac:dyDescent="0.25">
      <c r="A58" s="2">
        <v>57</v>
      </c>
      <c r="B58" s="2" t="s">
        <v>237</v>
      </c>
      <c r="C58" s="2" t="s">
        <v>238</v>
      </c>
      <c r="D58" s="2">
        <v>138.90547000000001</v>
      </c>
      <c r="E58" s="2" t="s">
        <v>396</v>
      </c>
      <c r="F58" s="2">
        <v>6.1449999999999996</v>
      </c>
      <c r="G58" s="2">
        <v>1193</v>
      </c>
      <c r="H58" s="2">
        <v>3737</v>
      </c>
      <c r="I58" s="2">
        <v>0.19500000000000001</v>
      </c>
    </row>
    <row r="59" spans="1:9" x14ac:dyDescent="0.25">
      <c r="A59" s="2">
        <v>58</v>
      </c>
      <c r="B59" s="2" t="s">
        <v>239</v>
      </c>
      <c r="C59" s="2" t="s">
        <v>240</v>
      </c>
      <c r="D59" s="2">
        <v>140.11600000000001</v>
      </c>
      <c r="E59" s="2" t="s">
        <v>396</v>
      </c>
      <c r="F59" s="2">
        <v>6.77</v>
      </c>
      <c r="G59" s="2">
        <v>1068</v>
      </c>
      <c r="H59" s="2">
        <v>3716</v>
      </c>
      <c r="I59" s="2">
        <v>0.192</v>
      </c>
    </row>
    <row r="60" spans="1:9" x14ac:dyDescent="0.25">
      <c r="A60" s="2">
        <v>59</v>
      </c>
      <c r="B60" s="2" t="s">
        <v>241</v>
      </c>
      <c r="C60" s="2" t="s">
        <v>242</v>
      </c>
      <c r="D60" s="2">
        <v>140.90765999999999</v>
      </c>
      <c r="E60" s="2" t="s">
        <v>396</v>
      </c>
      <c r="F60" s="2">
        <v>6.7729999999999997</v>
      </c>
      <c r="G60" s="2">
        <v>1208</v>
      </c>
      <c r="H60" s="2">
        <v>3403</v>
      </c>
      <c r="I60" s="2">
        <v>0.193</v>
      </c>
    </row>
    <row r="61" spans="1:9" x14ac:dyDescent="0.25">
      <c r="A61" s="2">
        <v>60</v>
      </c>
      <c r="B61" s="2" t="s">
        <v>243</v>
      </c>
      <c r="C61" s="2" t="s">
        <v>244</v>
      </c>
      <c r="D61" s="2">
        <v>144.24199999999999</v>
      </c>
      <c r="E61" s="2" t="s">
        <v>396</v>
      </c>
      <c r="F61" s="2">
        <v>7.0069999999999997</v>
      </c>
      <c r="G61" s="2">
        <v>1297</v>
      </c>
      <c r="H61" s="2">
        <v>3347</v>
      </c>
      <c r="I61" s="2">
        <v>0.19</v>
      </c>
    </row>
    <row r="62" spans="1:9" x14ac:dyDescent="0.25">
      <c r="A62" s="2">
        <v>61</v>
      </c>
      <c r="B62" s="2" t="s">
        <v>245</v>
      </c>
      <c r="C62" s="2" t="s">
        <v>246</v>
      </c>
      <c r="D62" s="2">
        <v>146.9151</v>
      </c>
      <c r="E62" s="2" t="s">
        <v>396</v>
      </c>
      <c r="F62" s="2">
        <v>7.26</v>
      </c>
      <c r="G62" s="2">
        <v>1315</v>
      </c>
      <c r="H62" s="2">
        <v>3273</v>
      </c>
      <c r="I62" s="2" t="s">
        <v>125</v>
      </c>
    </row>
    <row r="63" spans="1:9" x14ac:dyDescent="0.25">
      <c r="A63" s="2">
        <v>62</v>
      </c>
      <c r="B63" s="2" t="s">
        <v>247</v>
      </c>
      <c r="C63" s="2" t="s">
        <v>248</v>
      </c>
      <c r="D63" s="2">
        <v>150.36000000000001</v>
      </c>
      <c r="E63" s="2" t="s">
        <v>396</v>
      </c>
      <c r="F63" s="2">
        <v>7.52</v>
      </c>
      <c r="G63" s="2">
        <v>1345</v>
      </c>
      <c r="H63" s="2">
        <v>2173</v>
      </c>
      <c r="I63" s="2">
        <v>0.19700000000000001</v>
      </c>
    </row>
    <row r="64" spans="1:9" x14ac:dyDescent="0.25">
      <c r="A64" s="2">
        <v>63</v>
      </c>
      <c r="B64" s="2" t="s">
        <v>249</v>
      </c>
      <c r="C64" s="2" t="s">
        <v>250</v>
      </c>
      <c r="D64" s="2">
        <v>151.964</v>
      </c>
      <c r="E64" s="2" t="s">
        <v>396</v>
      </c>
      <c r="F64" s="2">
        <v>5.2430000000000003</v>
      </c>
      <c r="G64" s="2">
        <v>1099</v>
      </c>
      <c r="H64" s="2">
        <v>1802</v>
      </c>
      <c r="I64" s="2">
        <v>0.182</v>
      </c>
    </row>
    <row r="65" spans="1:9" x14ac:dyDescent="0.25">
      <c r="A65" s="2">
        <v>64</v>
      </c>
      <c r="B65" s="2" t="s">
        <v>251</v>
      </c>
      <c r="C65" s="2" t="s">
        <v>252</v>
      </c>
      <c r="D65" s="2">
        <v>157.25</v>
      </c>
      <c r="E65" s="2" t="s">
        <v>396</v>
      </c>
      <c r="F65" s="2">
        <v>7.8949999999999996</v>
      </c>
      <c r="G65" s="2">
        <v>1585</v>
      </c>
      <c r="H65" s="2">
        <v>3273</v>
      </c>
      <c r="I65" s="2">
        <v>0.23599999999999999</v>
      </c>
    </row>
    <row r="66" spans="1:9" x14ac:dyDescent="0.25">
      <c r="A66" s="2">
        <v>65</v>
      </c>
      <c r="B66" s="2" t="s">
        <v>253</v>
      </c>
      <c r="C66" s="2" t="s">
        <v>254</v>
      </c>
      <c r="D66" s="2">
        <v>158.92535000000001</v>
      </c>
      <c r="E66" s="2" t="s">
        <v>396</v>
      </c>
      <c r="F66" s="2">
        <v>8.2289999999999992</v>
      </c>
      <c r="G66" s="2">
        <v>1629</v>
      </c>
      <c r="H66" s="2">
        <v>3396</v>
      </c>
      <c r="I66" s="2">
        <v>0.182</v>
      </c>
    </row>
    <row r="67" spans="1:9" x14ac:dyDescent="0.25">
      <c r="A67" s="2">
        <v>66</v>
      </c>
      <c r="B67" s="2" t="s">
        <v>255</v>
      </c>
      <c r="C67" s="2" t="s">
        <v>256</v>
      </c>
      <c r="D67" s="2">
        <v>162.5</v>
      </c>
      <c r="E67" s="2" t="s">
        <v>396</v>
      </c>
      <c r="F67" s="2">
        <v>8.5500000000000007</v>
      </c>
      <c r="G67" s="2">
        <v>1680</v>
      </c>
      <c r="H67" s="2">
        <v>2840</v>
      </c>
      <c r="I67" s="2">
        <v>0.17</v>
      </c>
    </row>
    <row r="68" spans="1:9" x14ac:dyDescent="0.25">
      <c r="A68" s="2">
        <v>67</v>
      </c>
      <c r="B68" s="2" t="s">
        <v>257</v>
      </c>
      <c r="C68" s="2" t="s">
        <v>258</v>
      </c>
      <c r="D68" s="2">
        <v>164.93033</v>
      </c>
      <c r="E68" s="2" t="s">
        <v>396</v>
      </c>
      <c r="F68" s="2">
        <v>8.7949999999999999</v>
      </c>
      <c r="G68" s="2">
        <v>1734</v>
      </c>
      <c r="H68" s="2">
        <v>2873</v>
      </c>
      <c r="I68" s="2">
        <v>0.16500000000000001</v>
      </c>
    </row>
    <row r="69" spans="1:9" x14ac:dyDescent="0.25">
      <c r="A69" s="2">
        <v>68</v>
      </c>
      <c r="B69" s="2" t="s">
        <v>259</v>
      </c>
      <c r="C69" s="2" t="s">
        <v>260</v>
      </c>
      <c r="D69" s="2">
        <v>167.25899999999999</v>
      </c>
      <c r="E69" s="2" t="s">
        <v>396</v>
      </c>
      <c r="F69" s="2">
        <v>9.0660000000000007</v>
      </c>
      <c r="G69" s="2">
        <v>1802</v>
      </c>
      <c r="H69" s="2">
        <v>3141</v>
      </c>
      <c r="I69" s="2">
        <v>0.16800000000000001</v>
      </c>
    </row>
    <row r="70" spans="1:9" x14ac:dyDescent="0.25">
      <c r="A70" s="2">
        <v>69</v>
      </c>
      <c r="B70" s="2" t="s">
        <v>261</v>
      </c>
      <c r="C70" s="2" t="s">
        <v>262</v>
      </c>
      <c r="D70" s="2">
        <v>168.93422000000001</v>
      </c>
      <c r="E70" s="2" t="s">
        <v>396</v>
      </c>
      <c r="F70" s="2">
        <v>9.3209999999999997</v>
      </c>
      <c r="G70" s="2">
        <v>1818</v>
      </c>
      <c r="H70" s="2">
        <v>2223</v>
      </c>
      <c r="I70" s="2">
        <v>0.16</v>
      </c>
    </row>
    <row r="71" spans="1:9" x14ac:dyDescent="0.25">
      <c r="A71" s="2">
        <v>70</v>
      </c>
      <c r="B71" s="2" t="s">
        <v>263</v>
      </c>
      <c r="C71" s="2" t="s">
        <v>264</v>
      </c>
      <c r="D71" s="2">
        <v>173.054</v>
      </c>
      <c r="E71" s="2" t="s">
        <v>396</v>
      </c>
      <c r="F71" s="2">
        <v>6.9649999999999999</v>
      </c>
      <c r="G71" s="2">
        <v>1097</v>
      </c>
      <c r="H71" s="2">
        <v>1469</v>
      </c>
      <c r="I71" s="2">
        <v>0.155</v>
      </c>
    </row>
    <row r="72" spans="1:9" x14ac:dyDescent="0.25">
      <c r="A72" s="2">
        <v>71</v>
      </c>
      <c r="B72" s="2" t="s">
        <v>265</v>
      </c>
      <c r="C72" s="2" t="s">
        <v>266</v>
      </c>
      <c r="D72" s="2">
        <v>174.96680000000001</v>
      </c>
      <c r="E72" s="2" t="s">
        <v>396</v>
      </c>
      <c r="F72" s="2">
        <v>9.84</v>
      </c>
      <c r="G72" s="2">
        <v>1925</v>
      </c>
      <c r="H72" s="2">
        <v>3675</v>
      </c>
      <c r="I72" s="2">
        <v>0.154</v>
      </c>
    </row>
    <row r="73" spans="1:9" x14ac:dyDescent="0.25">
      <c r="A73" s="2">
        <v>72</v>
      </c>
      <c r="B73" s="2" t="s">
        <v>267</v>
      </c>
      <c r="C73" s="2" t="s">
        <v>268</v>
      </c>
      <c r="D73" s="2">
        <v>178.49</v>
      </c>
      <c r="E73" s="2" t="s">
        <v>396</v>
      </c>
      <c r="F73" s="2">
        <v>13.31</v>
      </c>
      <c r="G73" s="2">
        <v>2506</v>
      </c>
      <c r="H73" s="2">
        <v>4876</v>
      </c>
      <c r="I73" s="2">
        <v>0.14399999999999999</v>
      </c>
    </row>
    <row r="74" spans="1:9" x14ac:dyDescent="0.25">
      <c r="A74" s="2">
        <v>73</v>
      </c>
      <c r="B74" s="2" t="s">
        <v>269</v>
      </c>
      <c r="C74" s="2" t="s">
        <v>270</v>
      </c>
      <c r="D74" s="2">
        <v>180.94788</v>
      </c>
      <c r="E74" s="2" t="s">
        <v>396</v>
      </c>
      <c r="F74" s="2">
        <v>16.654</v>
      </c>
      <c r="G74" s="2">
        <v>3290</v>
      </c>
      <c r="H74" s="2">
        <v>5731</v>
      </c>
      <c r="I74" s="2">
        <v>0.14000000000000001</v>
      </c>
    </row>
    <row r="75" spans="1:9" x14ac:dyDescent="0.25">
      <c r="A75" s="2">
        <v>74</v>
      </c>
      <c r="B75" s="2" t="s">
        <v>271</v>
      </c>
      <c r="C75" s="2" t="s">
        <v>272</v>
      </c>
      <c r="D75" s="2">
        <v>183.84</v>
      </c>
      <c r="E75" s="2" t="s">
        <v>396</v>
      </c>
      <c r="F75" s="2">
        <v>19.25</v>
      </c>
      <c r="G75" s="2">
        <v>3695</v>
      </c>
      <c r="H75" s="2">
        <v>6203</v>
      </c>
      <c r="I75" s="2">
        <v>0.13200000000000001</v>
      </c>
    </row>
    <row r="76" spans="1:9" x14ac:dyDescent="0.25">
      <c r="A76" s="2">
        <v>75</v>
      </c>
      <c r="B76" s="2" t="s">
        <v>273</v>
      </c>
      <c r="C76" s="2" t="s">
        <v>274</v>
      </c>
      <c r="D76" s="2">
        <v>186.20699999999999</v>
      </c>
      <c r="E76" s="2" t="s">
        <v>396</v>
      </c>
      <c r="F76" s="2">
        <v>21.02</v>
      </c>
      <c r="G76" s="2">
        <v>3459</v>
      </c>
      <c r="H76" s="2">
        <v>5903</v>
      </c>
      <c r="I76" s="2">
        <v>0.13700000000000001</v>
      </c>
    </row>
    <row r="77" spans="1:9" x14ac:dyDescent="0.25">
      <c r="A77" s="2">
        <v>76</v>
      </c>
      <c r="B77" s="2" t="s">
        <v>275</v>
      </c>
      <c r="C77" s="2" t="s">
        <v>276</v>
      </c>
      <c r="D77" s="2">
        <v>190.23</v>
      </c>
      <c r="E77" s="2" t="s">
        <v>396</v>
      </c>
      <c r="F77" s="2">
        <v>22.61</v>
      </c>
      <c r="G77" s="2">
        <v>3306</v>
      </c>
      <c r="H77" s="2">
        <v>5285</v>
      </c>
      <c r="I77" s="2">
        <v>0.13</v>
      </c>
    </row>
    <row r="78" spans="1:9" x14ac:dyDescent="0.25">
      <c r="A78" s="2">
        <v>77</v>
      </c>
      <c r="B78" s="2" t="s">
        <v>277</v>
      </c>
      <c r="C78" s="2" t="s">
        <v>278</v>
      </c>
      <c r="D78" s="2">
        <v>192.21700000000001</v>
      </c>
      <c r="E78" s="2" t="s">
        <v>396</v>
      </c>
      <c r="F78" s="2">
        <v>22.56</v>
      </c>
      <c r="G78" s="2">
        <v>2719</v>
      </c>
      <c r="H78" s="2">
        <v>4403</v>
      </c>
      <c r="I78" s="2">
        <v>0.13100000000000001</v>
      </c>
    </row>
    <row r="79" spans="1:9" x14ac:dyDescent="0.25">
      <c r="A79" s="2">
        <v>78</v>
      </c>
      <c r="B79" s="2" t="s">
        <v>279</v>
      </c>
      <c r="C79" s="2" t="s">
        <v>280</v>
      </c>
      <c r="D79" s="2">
        <v>195.084</v>
      </c>
      <c r="E79" s="2" t="s">
        <v>396</v>
      </c>
      <c r="F79" s="2">
        <v>21.46</v>
      </c>
      <c r="G79" s="2">
        <v>2041.4</v>
      </c>
      <c r="H79" s="2">
        <v>4098</v>
      </c>
      <c r="I79" s="2">
        <v>0.13300000000000001</v>
      </c>
    </row>
    <row r="80" spans="1:9" x14ac:dyDescent="0.25">
      <c r="A80" s="2">
        <v>79</v>
      </c>
      <c r="B80" s="2" t="s">
        <v>281</v>
      </c>
      <c r="C80" s="2" t="s">
        <v>282</v>
      </c>
      <c r="D80" s="2">
        <v>196.96656899999999</v>
      </c>
      <c r="E80" s="2" t="s">
        <v>396</v>
      </c>
      <c r="F80" s="2">
        <v>19.282</v>
      </c>
      <c r="G80" s="2">
        <v>1337.33</v>
      </c>
      <c r="H80" s="2">
        <v>3243</v>
      </c>
      <c r="I80" s="2">
        <v>0.129</v>
      </c>
    </row>
    <row r="81" spans="1:9" x14ac:dyDescent="0.25">
      <c r="A81" s="2">
        <v>80</v>
      </c>
      <c r="B81" s="2" t="s">
        <v>283</v>
      </c>
      <c r="C81" s="2" t="s">
        <v>284</v>
      </c>
      <c r="D81" s="2">
        <v>200.59200000000001</v>
      </c>
      <c r="E81" s="2" t="s">
        <v>396</v>
      </c>
      <c r="F81" s="2">
        <v>13.5336</v>
      </c>
      <c r="G81" s="2">
        <v>234.321</v>
      </c>
      <c r="H81" s="2">
        <v>629.88</v>
      </c>
      <c r="I81" s="2">
        <v>0.14000000000000001</v>
      </c>
    </row>
    <row r="82" spans="1:9" x14ac:dyDescent="0.25">
      <c r="A82" s="2">
        <v>81</v>
      </c>
      <c r="B82" s="2" t="s">
        <v>285</v>
      </c>
      <c r="C82" s="2" t="s">
        <v>286</v>
      </c>
      <c r="D82" s="2">
        <v>204.38200000000001</v>
      </c>
      <c r="E82" s="2">
        <v>204.38499999999999</v>
      </c>
      <c r="F82" s="2">
        <v>11.85</v>
      </c>
      <c r="G82" s="2">
        <v>577</v>
      </c>
      <c r="H82" s="2">
        <v>1746</v>
      </c>
      <c r="I82" s="2">
        <v>0.129</v>
      </c>
    </row>
    <row r="83" spans="1:9" x14ac:dyDescent="0.25">
      <c r="A83" s="2">
        <v>82</v>
      </c>
      <c r="B83" s="2" t="s">
        <v>287</v>
      </c>
      <c r="C83" s="2" t="s">
        <v>288</v>
      </c>
      <c r="D83" s="2">
        <v>207.2</v>
      </c>
      <c r="E83" s="2" t="s">
        <v>396</v>
      </c>
      <c r="F83" s="2">
        <v>11.342000000000001</v>
      </c>
      <c r="G83" s="2">
        <v>600.61</v>
      </c>
      <c r="H83" s="2">
        <v>2022</v>
      </c>
      <c r="I83" s="2">
        <v>0.129</v>
      </c>
    </row>
    <row r="84" spans="1:9" x14ac:dyDescent="0.25">
      <c r="A84" s="2">
        <v>83</v>
      </c>
      <c r="B84" s="2" t="s">
        <v>289</v>
      </c>
      <c r="C84" s="2" t="s">
        <v>290</v>
      </c>
      <c r="D84" s="2">
        <v>208.9804</v>
      </c>
      <c r="E84" s="2" t="s">
        <v>396</v>
      </c>
      <c r="F84" s="2">
        <v>9.8070000000000004</v>
      </c>
      <c r="G84" s="2">
        <v>544.70000000000005</v>
      </c>
      <c r="H84" s="2">
        <v>1837</v>
      </c>
      <c r="I84" s="2">
        <v>0.122</v>
      </c>
    </row>
    <row r="85" spans="1:9" x14ac:dyDescent="0.25">
      <c r="A85" s="2">
        <v>84</v>
      </c>
      <c r="B85" s="2" t="s">
        <v>291</v>
      </c>
      <c r="C85" s="2" t="s">
        <v>292</v>
      </c>
      <c r="D85" s="2">
        <v>208.98240000000001</v>
      </c>
      <c r="E85" s="2" t="s">
        <v>396</v>
      </c>
      <c r="F85" s="2">
        <v>9.32</v>
      </c>
      <c r="G85" s="2">
        <v>527</v>
      </c>
      <c r="H85" s="2">
        <v>1235</v>
      </c>
      <c r="I85" s="2" t="s">
        <v>125</v>
      </c>
    </row>
    <row r="86" spans="1:9" x14ac:dyDescent="0.25">
      <c r="A86" s="2">
        <v>85</v>
      </c>
      <c r="B86" s="2" t="s">
        <v>293</v>
      </c>
      <c r="C86" s="2" t="s">
        <v>294</v>
      </c>
      <c r="D86" s="2">
        <v>209.9871</v>
      </c>
      <c r="E86" s="2" t="s">
        <v>396</v>
      </c>
      <c r="F86" s="2">
        <v>7</v>
      </c>
      <c r="G86" s="2">
        <v>575</v>
      </c>
      <c r="H86" s="2">
        <v>610</v>
      </c>
    </row>
    <row r="87" spans="1:9" x14ac:dyDescent="0.25">
      <c r="A87" s="2">
        <v>86</v>
      </c>
      <c r="B87" s="2" t="s">
        <v>295</v>
      </c>
      <c r="C87" s="2" t="s">
        <v>296</v>
      </c>
      <c r="D87" s="2">
        <v>222.01759999999999</v>
      </c>
      <c r="E87" s="2" t="s">
        <v>396</v>
      </c>
      <c r="F87" s="2">
        <v>9.7300000000000008E-3</v>
      </c>
      <c r="G87" s="2">
        <v>202</v>
      </c>
      <c r="H87" s="2">
        <v>211.5</v>
      </c>
      <c r="I87" s="2">
        <v>9.4E-2</v>
      </c>
    </row>
    <row r="88" spans="1:9" x14ac:dyDescent="0.25">
      <c r="A88" s="2">
        <v>87</v>
      </c>
      <c r="B88" s="2" t="s">
        <v>297</v>
      </c>
      <c r="C88" s="2" t="s">
        <v>298</v>
      </c>
      <c r="D88" s="2">
        <v>223.0197</v>
      </c>
      <c r="E88" s="2" t="s">
        <v>396</v>
      </c>
      <c r="F88" s="2">
        <v>1.87</v>
      </c>
      <c r="G88" s="2">
        <v>300</v>
      </c>
      <c r="H88" s="2">
        <v>950</v>
      </c>
      <c r="I88" s="2" t="s">
        <v>125</v>
      </c>
    </row>
    <row r="89" spans="1:9" x14ac:dyDescent="0.25">
      <c r="A89" s="2">
        <v>88</v>
      </c>
      <c r="B89" s="2" t="s">
        <v>299</v>
      </c>
      <c r="C89" s="2" t="s">
        <v>300</v>
      </c>
      <c r="D89" s="2">
        <v>226.02539999999999</v>
      </c>
      <c r="E89" s="2" t="s">
        <v>396</v>
      </c>
      <c r="F89" s="2">
        <v>5.5</v>
      </c>
      <c r="G89" s="2">
        <v>973</v>
      </c>
      <c r="H89" s="2">
        <v>2010</v>
      </c>
    </row>
    <row r="90" spans="1:9" x14ac:dyDescent="0.25">
      <c r="A90" s="2">
        <v>89</v>
      </c>
      <c r="B90" s="2" t="s">
        <v>301</v>
      </c>
      <c r="C90" s="2" t="s">
        <v>302</v>
      </c>
      <c r="D90" s="2">
        <v>227.02780000000001</v>
      </c>
      <c r="E90" s="2" t="s">
        <v>396</v>
      </c>
      <c r="F90" s="2">
        <v>10.07</v>
      </c>
      <c r="G90" s="2">
        <v>1500</v>
      </c>
      <c r="H90" s="2">
        <v>3650</v>
      </c>
      <c r="I90" s="2">
        <v>0.12</v>
      </c>
    </row>
    <row r="91" spans="1:9" x14ac:dyDescent="0.25">
      <c r="A91" s="2">
        <v>90</v>
      </c>
      <c r="B91" s="2" t="s">
        <v>303</v>
      </c>
      <c r="C91" s="2" t="s">
        <v>304</v>
      </c>
      <c r="D91" s="2">
        <v>232.0377</v>
      </c>
      <c r="E91" s="2" t="s">
        <v>396</v>
      </c>
      <c r="F91" s="2">
        <v>11.72</v>
      </c>
      <c r="G91" s="2">
        <v>2023</v>
      </c>
      <c r="H91" s="2">
        <v>5061</v>
      </c>
      <c r="I91" s="2">
        <v>0.113</v>
      </c>
    </row>
    <row r="92" spans="1:9" x14ac:dyDescent="0.25">
      <c r="A92" s="2">
        <v>91</v>
      </c>
      <c r="B92" s="2" t="s">
        <v>305</v>
      </c>
      <c r="C92" s="2" t="s">
        <v>306</v>
      </c>
      <c r="D92" s="2">
        <v>231.03587999999999</v>
      </c>
      <c r="E92" s="2" t="s">
        <v>396</v>
      </c>
      <c r="F92" s="2">
        <v>15.37</v>
      </c>
      <c r="G92" s="2">
        <v>1841</v>
      </c>
      <c r="H92" s="2">
        <v>4300</v>
      </c>
      <c r="I92" s="2" t="s">
        <v>125</v>
      </c>
    </row>
    <row r="93" spans="1:9" x14ac:dyDescent="0.25">
      <c r="A93" s="2">
        <v>92</v>
      </c>
      <c r="B93" s="2" t="s">
        <v>307</v>
      </c>
      <c r="C93" s="2" t="s">
        <v>308</v>
      </c>
      <c r="D93" s="2">
        <v>238.02891</v>
      </c>
      <c r="E93" s="2" t="s">
        <v>396</v>
      </c>
      <c r="F93" s="2">
        <v>18.95</v>
      </c>
      <c r="G93" s="2">
        <v>1405.3</v>
      </c>
      <c r="H93" s="2">
        <v>4404</v>
      </c>
      <c r="I93" s="2">
        <v>0.11600000000000001</v>
      </c>
    </row>
    <row r="94" spans="1:9" x14ac:dyDescent="0.25">
      <c r="A94" s="2">
        <v>93</v>
      </c>
      <c r="B94" s="2" t="s">
        <v>309</v>
      </c>
      <c r="C94" s="2" t="s">
        <v>310</v>
      </c>
      <c r="D94" s="2">
        <v>237.04820000000001</v>
      </c>
      <c r="E94" s="2" t="s">
        <v>396</v>
      </c>
      <c r="F94" s="2">
        <v>20.45</v>
      </c>
      <c r="G94" s="2">
        <v>913.5</v>
      </c>
      <c r="H94" s="2">
        <v>4447</v>
      </c>
      <c r="I94" s="2" t="s">
        <v>125</v>
      </c>
    </row>
    <row r="95" spans="1:9" x14ac:dyDescent="0.25">
      <c r="A95" s="2">
        <v>94</v>
      </c>
      <c r="B95" s="2" t="s">
        <v>311</v>
      </c>
      <c r="C95" s="2" t="s">
        <v>312</v>
      </c>
      <c r="D95" s="2">
        <v>244.0642</v>
      </c>
      <c r="E95" s="2" t="s">
        <v>396</v>
      </c>
      <c r="F95" s="2">
        <v>19.84</v>
      </c>
      <c r="G95" s="2">
        <v>912.5</v>
      </c>
      <c r="H95" s="2">
        <v>3505</v>
      </c>
      <c r="I95" s="2" t="s">
        <v>125</v>
      </c>
    </row>
    <row r="96" spans="1:9" x14ac:dyDescent="0.25">
      <c r="A96" s="2">
        <v>95</v>
      </c>
      <c r="B96" s="2" t="s">
        <v>313</v>
      </c>
      <c r="C96" s="2" t="s">
        <v>314</v>
      </c>
      <c r="D96" s="2">
        <v>243.06139999999999</v>
      </c>
      <c r="E96" s="2" t="s">
        <v>396</v>
      </c>
      <c r="F96" s="2">
        <v>13.69</v>
      </c>
      <c r="G96" s="2">
        <v>1449</v>
      </c>
      <c r="H96" s="2">
        <v>2880</v>
      </c>
      <c r="I96" s="2" t="s">
        <v>125</v>
      </c>
    </row>
    <row r="97" spans="1:9" x14ac:dyDescent="0.25">
      <c r="A97" s="2">
        <v>96</v>
      </c>
      <c r="B97" s="2" t="s">
        <v>315</v>
      </c>
      <c r="C97" s="2" t="s">
        <v>316</v>
      </c>
      <c r="D97" s="2">
        <v>247.07040000000001</v>
      </c>
      <c r="E97" s="2" t="s">
        <v>396</v>
      </c>
      <c r="F97" s="2">
        <v>13.51</v>
      </c>
      <c r="G97" s="2">
        <v>1613</v>
      </c>
      <c r="H97" s="2">
        <v>3383</v>
      </c>
      <c r="I97" s="2" t="s">
        <v>125</v>
      </c>
    </row>
    <row r="98" spans="1:9" x14ac:dyDescent="0.25">
      <c r="A98" s="2">
        <v>97</v>
      </c>
      <c r="B98" s="2" t="s">
        <v>317</v>
      </c>
      <c r="C98" s="2" t="s">
        <v>318</v>
      </c>
      <c r="D98" s="2">
        <v>247.0703</v>
      </c>
      <c r="E98" s="2" t="s">
        <v>396</v>
      </c>
      <c r="F98" s="2">
        <v>14.79</v>
      </c>
      <c r="G98" s="2">
        <v>1259</v>
      </c>
      <c r="H98" s="2">
        <v>2900</v>
      </c>
      <c r="I98" s="2" t="s">
        <v>125</v>
      </c>
    </row>
    <row r="99" spans="1:9" x14ac:dyDescent="0.25">
      <c r="A99" s="2">
        <v>98</v>
      </c>
      <c r="B99" s="2" t="s">
        <v>319</v>
      </c>
      <c r="C99" s="2" t="s">
        <v>320</v>
      </c>
      <c r="D99" s="2">
        <v>251.0796</v>
      </c>
      <c r="E99" s="2" t="s">
        <v>396</v>
      </c>
      <c r="F99" s="2">
        <v>15.1</v>
      </c>
      <c r="G99" s="2">
        <v>1173</v>
      </c>
      <c r="H99" s="2">
        <v>1743</v>
      </c>
      <c r="I99" s="2" t="s">
        <v>125</v>
      </c>
    </row>
    <row r="100" spans="1:9" x14ac:dyDescent="0.25">
      <c r="A100" s="2">
        <v>99</v>
      </c>
      <c r="B100" s="2" t="s">
        <v>321</v>
      </c>
      <c r="C100" s="2" t="s">
        <v>322</v>
      </c>
      <c r="D100" s="2">
        <v>252.0829</v>
      </c>
      <c r="E100" s="2" t="s">
        <v>396</v>
      </c>
      <c r="F100" s="2">
        <v>13.5</v>
      </c>
      <c r="G100" s="2">
        <v>1133.1500000000001</v>
      </c>
      <c r="H100" s="2" t="s">
        <v>125</v>
      </c>
      <c r="I100" s="2" t="s">
        <v>125</v>
      </c>
    </row>
    <row r="101" spans="1:9" x14ac:dyDescent="0.25">
      <c r="A101" s="2">
        <v>100</v>
      </c>
      <c r="B101" s="2" t="s">
        <v>323</v>
      </c>
      <c r="C101" s="2" t="s">
        <v>324</v>
      </c>
      <c r="D101" s="2">
        <v>257.0951</v>
      </c>
      <c r="E101" s="2" t="s">
        <v>396</v>
      </c>
      <c r="F101" s="2" t="s">
        <v>125</v>
      </c>
      <c r="G101" s="2" t="s">
        <v>125</v>
      </c>
      <c r="H101" s="2" t="s">
        <v>125</v>
      </c>
      <c r="I101" s="2" t="s">
        <v>125</v>
      </c>
    </row>
    <row r="102" spans="1:9" x14ac:dyDescent="0.25">
      <c r="A102" s="2">
        <v>101</v>
      </c>
      <c r="B102" s="2" t="s">
        <v>325</v>
      </c>
      <c r="C102" s="2" t="s">
        <v>326</v>
      </c>
      <c r="D102" s="2">
        <v>258.09859999999998</v>
      </c>
      <c r="E102" s="2" t="s">
        <v>396</v>
      </c>
      <c r="F102" s="2" t="s">
        <v>125</v>
      </c>
      <c r="G102" s="2" t="s">
        <v>125</v>
      </c>
      <c r="H102" s="2" t="s">
        <v>125</v>
      </c>
      <c r="I102" s="2" t="s">
        <v>125</v>
      </c>
    </row>
    <row r="103" spans="1:9" x14ac:dyDescent="0.25">
      <c r="A103" s="2">
        <v>102</v>
      </c>
      <c r="B103" s="2" t="s">
        <v>327</v>
      </c>
      <c r="C103" s="2" t="s">
        <v>328</v>
      </c>
      <c r="D103" s="2">
        <v>259.10090000000002</v>
      </c>
      <c r="E103" s="2" t="s">
        <v>396</v>
      </c>
      <c r="F103" s="2" t="s">
        <v>125</v>
      </c>
      <c r="G103" s="2" t="s">
        <v>125</v>
      </c>
      <c r="H103" s="2" t="s">
        <v>125</v>
      </c>
      <c r="I103" s="2" t="s">
        <v>125</v>
      </c>
    </row>
    <row r="104" spans="1:9" x14ac:dyDescent="0.25">
      <c r="A104" s="2">
        <v>103</v>
      </c>
      <c r="B104" s="2" t="s">
        <v>329</v>
      </c>
      <c r="C104" s="2" t="s">
        <v>330</v>
      </c>
      <c r="D104" s="2">
        <v>264</v>
      </c>
      <c r="E104" s="2" t="s">
        <v>396</v>
      </c>
      <c r="F104" s="2">
        <v>9.84</v>
      </c>
      <c r="G104" s="2" t="s">
        <v>125</v>
      </c>
      <c r="H104" s="2" t="s">
        <v>125</v>
      </c>
      <c r="I104" s="2" t="s">
        <v>125</v>
      </c>
    </row>
    <row r="105" spans="1:9" x14ac:dyDescent="0.25">
      <c r="A105" s="2">
        <v>104</v>
      </c>
      <c r="B105" s="2" t="s">
        <v>331</v>
      </c>
      <c r="C105" s="2" t="s">
        <v>332</v>
      </c>
      <c r="D105" s="2">
        <v>265</v>
      </c>
      <c r="E105" s="2" t="s">
        <v>396</v>
      </c>
      <c r="F105" s="2">
        <v>18.100000000000001</v>
      </c>
      <c r="G105" s="2" t="s">
        <v>125</v>
      </c>
      <c r="H105" s="2" t="s">
        <v>125</v>
      </c>
      <c r="I105" s="2" t="s">
        <v>125</v>
      </c>
    </row>
    <row r="106" spans="1:9" x14ac:dyDescent="0.25">
      <c r="A106" s="2">
        <v>105</v>
      </c>
      <c r="B106" s="2" t="s">
        <v>333</v>
      </c>
      <c r="C106" s="2" t="s">
        <v>334</v>
      </c>
      <c r="D106" s="2">
        <v>268</v>
      </c>
      <c r="E106" s="2" t="s">
        <v>396</v>
      </c>
      <c r="F106" s="2">
        <v>39</v>
      </c>
      <c r="G106" s="2" t="s">
        <v>125</v>
      </c>
      <c r="H106" s="2" t="s">
        <v>125</v>
      </c>
      <c r="I106" s="2" t="s">
        <v>125</v>
      </c>
    </row>
    <row r="107" spans="1:9" x14ac:dyDescent="0.25">
      <c r="A107" s="2">
        <v>106</v>
      </c>
      <c r="B107" s="2" t="s">
        <v>335</v>
      </c>
      <c r="C107" s="2" t="s">
        <v>336</v>
      </c>
      <c r="D107" s="2">
        <v>272</v>
      </c>
      <c r="E107" s="2" t="s">
        <v>396</v>
      </c>
      <c r="F107" s="2">
        <v>35</v>
      </c>
      <c r="G107" s="2" t="s">
        <v>125</v>
      </c>
      <c r="H107" s="2" t="s">
        <v>125</v>
      </c>
      <c r="I107" s="2" t="s">
        <v>125</v>
      </c>
    </row>
    <row r="108" spans="1:9" x14ac:dyDescent="0.25">
      <c r="A108" s="2">
        <v>107</v>
      </c>
      <c r="B108" s="2" t="s">
        <v>337</v>
      </c>
      <c r="C108" s="2" t="s">
        <v>338</v>
      </c>
      <c r="D108" s="2">
        <v>273</v>
      </c>
      <c r="E108" s="2" t="s">
        <v>396</v>
      </c>
      <c r="F108" s="2">
        <v>37</v>
      </c>
      <c r="G108" s="2" t="s">
        <v>125</v>
      </c>
      <c r="H108" s="2" t="s">
        <v>125</v>
      </c>
      <c r="I108" s="2" t="s">
        <v>125</v>
      </c>
    </row>
    <row r="109" spans="1:9" x14ac:dyDescent="0.25">
      <c r="A109" s="2">
        <v>108</v>
      </c>
      <c r="B109" s="2" t="s">
        <v>339</v>
      </c>
      <c r="C109" s="2" t="s">
        <v>340</v>
      </c>
      <c r="D109" s="2">
        <v>276</v>
      </c>
      <c r="E109" s="2" t="s">
        <v>396</v>
      </c>
      <c r="F109" s="2">
        <v>41</v>
      </c>
      <c r="G109" s="2" t="s">
        <v>125</v>
      </c>
      <c r="H109" s="2" t="s">
        <v>125</v>
      </c>
      <c r="I109" s="2" t="s">
        <v>125</v>
      </c>
    </row>
    <row r="110" spans="1:9" x14ac:dyDescent="0.25">
      <c r="A110" s="2">
        <v>109</v>
      </c>
      <c r="B110" s="2" t="s">
        <v>341</v>
      </c>
      <c r="C110" s="2" t="s">
        <v>342</v>
      </c>
      <c r="D110" s="2">
        <v>279</v>
      </c>
      <c r="E110" s="2" t="s">
        <v>396</v>
      </c>
      <c r="F110" s="2">
        <v>35</v>
      </c>
      <c r="G110" s="2" t="s">
        <v>125</v>
      </c>
      <c r="H110" s="2" t="s">
        <v>125</v>
      </c>
      <c r="I110" s="2" t="s">
        <v>125</v>
      </c>
    </row>
    <row r="111" spans="1:9" x14ac:dyDescent="0.25">
      <c r="A111" s="2">
        <v>110</v>
      </c>
      <c r="B111" s="2" t="s">
        <v>343</v>
      </c>
      <c r="C111" s="2" t="s">
        <v>344</v>
      </c>
      <c r="D111" s="2">
        <v>278</v>
      </c>
      <c r="E111" s="2" t="s">
        <v>396</v>
      </c>
      <c r="F111" s="2">
        <v>21.46</v>
      </c>
      <c r="G111" s="2" t="s">
        <v>125</v>
      </c>
      <c r="H111" s="2" t="s">
        <v>125</v>
      </c>
      <c r="I111" s="2" t="s">
        <v>125</v>
      </c>
    </row>
    <row r="112" spans="1:9" x14ac:dyDescent="0.25">
      <c r="A112" s="2">
        <v>111</v>
      </c>
      <c r="B112" s="2" t="s">
        <v>345</v>
      </c>
      <c r="C112" s="2" t="s">
        <v>346</v>
      </c>
      <c r="D112" s="2">
        <v>283</v>
      </c>
      <c r="E112" s="2" t="s">
        <v>396</v>
      </c>
      <c r="F112" s="2">
        <v>19.282</v>
      </c>
      <c r="G112" s="2" t="s">
        <v>125</v>
      </c>
      <c r="H112" s="2" t="s">
        <v>125</v>
      </c>
      <c r="I112" s="2" t="s">
        <v>125</v>
      </c>
    </row>
    <row r="113" spans="1:9" x14ac:dyDescent="0.25">
      <c r="A113" s="2">
        <v>112</v>
      </c>
      <c r="B113" s="2" t="s">
        <v>347</v>
      </c>
      <c r="C113" s="2" t="s">
        <v>348</v>
      </c>
      <c r="D113" s="2">
        <v>285</v>
      </c>
      <c r="E113" s="2" t="s">
        <v>396</v>
      </c>
      <c r="F113" s="2">
        <v>13.5336</v>
      </c>
      <c r="G113" s="2" t="s">
        <v>125</v>
      </c>
      <c r="H113" s="2" t="s">
        <v>125</v>
      </c>
      <c r="I113" s="2" t="s">
        <v>125</v>
      </c>
    </row>
    <row r="114" spans="1:9" x14ac:dyDescent="0.25">
      <c r="A114" s="2">
        <v>113</v>
      </c>
      <c r="B114" s="2" t="s">
        <v>349</v>
      </c>
      <c r="C114" s="2" t="s">
        <v>350</v>
      </c>
      <c r="D114" s="2">
        <v>287</v>
      </c>
      <c r="E114" s="2" t="s">
        <v>396</v>
      </c>
      <c r="F114" s="2">
        <v>11.85</v>
      </c>
      <c r="G114" s="2" t="s">
        <v>125</v>
      </c>
      <c r="H114" s="2" t="s">
        <v>125</v>
      </c>
      <c r="I114" s="2" t="s">
        <v>125</v>
      </c>
    </row>
    <row r="115" spans="1:9" x14ac:dyDescent="0.25">
      <c r="A115" s="2">
        <v>114</v>
      </c>
      <c r="B115" s="2" t="s">
        <v>351</v>
      </c>
      <c r="C115" s="2" t="s">
        <v>352</v>
      </c>
      <c r="D115" s="2">
        <v>289</v>
      </c>
      <c r="E115" s="2" t="s">
        <v>396</v>
      </c>
      <c r="F115" s="2">
        <v>11.342000000000001</v>
      </c>
      <c r="G115" s="2" t="s">
        <v>125</v>
      </c>
      <c r="H115" s="2" t="s">
        <v>125</v>
      </c>
      <c r="I115" s="2" t="s">
        <v>125</v>
      </c>
    </row>
    <row r="116" spans="1:9" x14ac:dyDescent="0.25">
      <c r="A116" s="2">
        <v>115</v>
      </c>
      <c r="B116" s="2" t="s">
        <v>353</v>
      </c>
      <c r="C116" s="2" t="s">
        <v>354</v>
      </c>
      <c r="D116" s="2">
        <v>291</v>
      </c>
      <c r="E116" s="2" t="s">
        <v>396</v>
      </c>
      <c r="F116" s="2">
        <v>9.8070000000000004</v>
      </c>
      <c r="G116" s="2" t="s">
        <v>125</v>
      </c>
      <c r="H116" s="2" t="s">
        <v>125</v>
      </c>
      <c r="I116" s="2" t="s">
        <v>125</v>
      </c>
    </row>
    <row r="117" spans="1:9" x14ac:dyDescent="0.25">
      <c r="A117" s="2">
        <v>116</v>
      </c>
      <c r="B117" s="2" t="s">
        <v>355</v>
      </c>
      <c r="C117" s="2" t="s">
        <v>356</v>
      </c>
      <c r="D117" s="2">
        <v>293</v>
      </c>
      <c r="E117" s="2" t="s">
        <v>396</v>
      </c>
      <c r="F117" s="2">
        <v>9.32</v>
      </c>
      <c r="G117" s="2" t="s">
        <v>125</v>
      </c>
      <c r="H117" s="2" t="s">
        <v>125</v>
      </c>
      <c r="I117" s="2" t="s">
        <v>125</v>
      </c>
    </row>
    <row r="118" spans="1:9" x14ac:dyDescent="0.25">
      <c r="A118" s="2">
        <v>117</v>
      </c>
      <c r="B118" s="2" t="s">
        <v>357</v>
      </c>
      <c r="C118" s="2" t="s">
        <v>358</v>
      </c>
      <c r="D118" s="2" t="s">
        <v>125</v>
      </c>
      <c r="E118" s="2" t="s">
        <v>396</v>
      </c>
      <c r="F118" s="2" t="s">
        <v>125</v>
      </c>
      <c r="G118" s="2" t="s">
        <v>125</v>
      </c>
      <c r="H118" s="2" t="s">
        <v>125</v>
      </c>
      <c r="I118" s="2" t="s">
        <v>125</v>
      </c>
    </row>
    <row r="119" spans="1:9" x14ac:dyDescent="0.25">
      <c r="A119" s="2">
        <v>118</v>
      </c>
      <c r="B119" s="2" t="s">
        <v>359</v>
      </c>
      <c r="C119" s="2" t="s">
        <v>360</v>
      </c>
      <c r="D119" s="2">
        <v>294</v>
      </c>
      <c r="E119" s="2" t="s">
        <v>396</v>
      </c>
      <c r="F119" s="2" t="s">
        <v>125</v>
      </c>
      <c r="G119" s="2" t="s">
        <v>125</v>
      </c>
      <c r="H119" s="2" t="s">
        <v>125</v>
      </c>
      <c r="I119" s="2" t="s">
        <v>125</v>
      </c>
    </row>
    <row r="120" spans="1:9" x14ac:dyDescent="0.25">
      <c r="A120" s="2">
        <v>119</v>
      </c>
      <c r="B120" s="2" t="s">
        <v>361</v>
      </c>
      <c r="C120" s="2" t="s">
        <v>362</v>
      </c>
      <c r="D120" s="2">
        <v>295</v>
      </c>
      <c r="E120" s="2" t="s">
        <v>396</v>
      </c>
      <c r="F120" s="2" t="s">
        <v>125</v>
      </c>
      <c r="G120" s="2" t="s">
        <v>125</v>
      </c>
      <c r="H120" s="2" t="s">
        <v>125</v>
      </c>
      <c r="I120" s="2" t="s">
        <v>125</v>
      </c>
    </row>
    <row r="121" spans="1:9" x14ac:dyDescent="0.25">
      <c r="A121" s="2">
        <v>120</v>
      </c>
      <c r="B121" s="2" t="s">
        <v>363</v>
      </c>
      <c r="C121" s="2" t="s">
        <v>364</v>
      </c>
      <c r="D121" s="2">
        <v>297</v>
      </c>
      <c r="E121" s="2" t="s">
        <v>396</v>
      </c>
      <c r="F121" s="2" t="s">
        <v>125</v>
      </c>
      <c r="G121" s="2" t="s">
        <v>125</v>
      </c>
      <c r="H121" s="2" t="s">
        <v>125</v>
      </c>
      <c r="I121" s="2" t="s">
        <v>125</v>
      </c>
    </row>
    <row r="122" spans="1:9" x14ac:dyDescent="0.25">
      <c r="A122" s="2">
        <v>121</v>
      </c>
      <c r="B122" s="2" t="s">
        <v>365</v>
      </c>
      <c r="C122" s="2" t="s">
        <v>366</v>
      </c>
      <c r="D122" s="2">
        <v>299</v>
      </c>
      <c r="E122" s="2" t="s">
        <v>396</v>
      </c>
      <c r="F122" s="2" t="s">
        <v>125</v>
      </c>
      <c r="G122" s="2" t="s">
        <v>125</v>
      </c>
      <c r="H122" s="2" t="s">
        <v>125</v>
      </c>
      <c r="I122" s="2" t="s">
        <v>125</v>
      </c>
    </row>
    <row r="123" spans="1:9" x14ac:dyDescent="0.25">
      <c r="A123" s="2">
        <v>122</v>
      </c>
      <c r="B123" s="2" t="s">
        <v>367</v>
      </c>
      <c r="C123" s="2" t="s">
        <v>368</v>
      </c>
      <c r="D123" s="2">
        <v>0</v>
      </c>
      <c r="E123" s="2" t="s">
        <v>396</v>
      </c>
      <c r="F123" s="2" t="s">
        <v>125</v>
      </c>
      <c r="G123" s="2" t="s">
        <v>125</v>
      </c>
      <c r="H123" s="2" t="s">
        <v>125</v>
      </c>
      <c r="I123" s="2" t="s">
        <v>125</v>
      </c>
    </row>
    <row r="124" spans="1:9" x14ac:dyDescent="0.25">
      <c r="A124" s="2">
        <v>123</v>
      </c>
      <c r="B124" s="2" t="s">
        <v>369</v>
      </c>
      <c r="C124" s="2" t="s">
        <v>370</v>
      </c>
      <c r="D124" s="2">
        <v>0</v>
      </c>
      <c r="E124" s="2" t="s">
        <v>396</v>
      </c>
      <c r="F124" s="2" t="s">
        <v>125</v>
      </c>
      <c r="G124" s="2" t="s">
        <v>125</v>
      </c>
      <c r="H124" s="2" t="s">
        <v>125</v>
      </c>
      <c r="I124" s="2" t="s">
        <v>125</v>
      </c>
    </row>
    <row r="125" spans="1:9" x14ac:dyDescent="0.25">
      <c r="A125" s="2">
        <v>124</v>
      </c>
      <c r="B125" s="2" t="s">
        <v>371</v>
      </c>
      <c r="C125" s="2" t="s">
        <v>372</v>
      </c>
      <c r="D125" s="2">
        <v>0</v>
      </c>
      <c r="E125" s="2" t="s">
        <v>396</v>
      </c>
      <c r="F125" s="2" t="s">
        <v>125</v>
      </c>
      <c r="G125" s="2" t="s">
        <v>125</v>
      </c>
      <c r="H125" s="2" t="s">
        <v>125</v>
      </c>
      <c r="I125" s="2" t="s">
        <v>125</v>
      </c>
    </row>
    <row r="126" spans="1:9" x14ac:dyDescent="0.25">
      <c r="A126" s="2">
        <v>125</v>
      </c>
      <c r="B126" s="2" t="s">
        <v>373</v>
      </c>
      <c r="C126" s="2" t="s">
        <v>374</v>
      </c>
      <c r="D126" s="2">
        <v>0</v>
      </c>
      <c r="E126" s="2" t="s">
        <v>396</v>
      </c>
      <c r="F126" s="2" t="s">
        <v>125</v>
      </c>
      <c r="G126" s="2" t="s">
        <v>125</v>
      </c>
      <c r="H126" s="2" t="s">
        <v>125</v>
      </c>
      <c r="I126" s="2" t="s">
        <v>125</v>
      </c>
    </row>
    <row r="127" spans="1:9" x14ac:dyDescent="0.25">
      <c r="A127" s="2">
        <v>126</v>
      </c>
      <c r="B127" s="2" t="s">
        <v>375</v>
      </c>
      <c r="C127" s="2" t="s">
        <v>376</v>
      </c>
      <c r="D127" s="2">
        <v>0</v>
      </c>
      <c r="E127" s="2" t="s">
        <v>396</v>
      </c>
      <c r="F127" s="2" t="s">
        <v>125</v>
      </c>
      <c r="G127" s="2" t="s">
        <v>125</v>
      </c>
      <c r="H127" s="2" t="s">
        <v>125</v>
      </c>
      <c r="I127" s="2" t="s">
        <v>125</v>
      </c>
    </row>
    <row r="128" spans="1:9" x14ac:dyDescent="0.25">
      <c r="A128" s="2">
        <v>127</v>
      </c>
      <c r="B128" s="2" t="s">
        <v>377</v>
      </c>
      <c r="C128" s="2" t="s">
        <v>378</v>
      </c>
      <c r="D128" s="2">
        <v>0</v>
      </c>
      <c r="E128" s="2" t="s">
        <v>396</v>
      </c>
      <c r="F128" s="2" t="s">
        <v>125</v>
      </c>
      <c r="G128" s="2" t="s">
        <v>125</v>
      </c>
      <c r="H128" s="2" t="s">
        <v>125</v>
      </c>
      <c r="I128" s="2" t="s">
        <v>125</v>
      </c>
    </row>
    <row r="129" spans="1:9" x14ac:dyDescent="0.25">
      <c r="A129" s="2">
        <v>128</v>
      </c>
      <c r="B129" s="2" t="s">
        <v>379</v>
      </c>
      <c r="C129" s="2" t="s">
        <v>380</v>
      </c>
      <c r="D129" s="2">
        <v>0</v>
      </c>
      <c r="E129" s="2" t="s">
        <v>396</v>
      </c>
      <c r="F129" s="2" t="s">
        <v>125</v>
      </c>
      <c r="G129" s="2" t="s">
        <v>125</v>
      </c>
      <c r="H129" s="2" t="s">
        <v>125</v>
      </c>
      <c r="I129" s="2" t="s">
        <v>125</v>
      </c>
    </row>
    <row r="130" spans="1:9" x14ac:dyDescent="0.25">
      <c r="A130" s="2">
        <v>129</v>
      </c>
      <c r="B130" s="2" t="s">
        <v>381</v>
      </c>
      <c r="C130" s="2" t="s">
        <v>382</v>
      </c>
      <c r="D130" s="2">
        <v>342</v>
      </c>
      <c r="E130" s="2" t="s">
        <v>396</v>
      </c>
      <c r="F130" s="2" t="s">
        <v>125</v>
      </c>
      <c r="G130" s="2" t="s">
        <v>125</v>
      </c>
      <c r="H130" s="2" t="s">
        <v>125</v>
      </c>
      <c r="I130" s="2" t="s">
        <v>125</v>
      </c>
    </row>
    <row r="131" spans="1:9" x14ac:dyDescent="0.25">
      <c r="A131" s="2">
        <v>130</v>
      </c>
      <c r="B131" s="2" t="s">
        <v>383</v>
      </c>
      <c r="C131" s="2" t="s">
        <v>384</v>
      </c>
      <c r="D131" s="2">
        <v>346</v>
      </c>
      <c r="E131" s="2" t="s">
        <v>396</v>
      </c>
      <c r="F131" s="2" t="s">
        <v>125</v>
      </c>
      <c r="G131" s="2" t="s">
        <v>125</v>
      </c>
      <c r="H131" s="2" t="s">
        <v>125</v>
      </c>
      <c r="I131" s="2" t="s">
        <v>125</v>
      </c>
    </row>
    <row r="132" spans="1:9" x14ac:dyDescent="0.25">
      <c r="A132" s="2">
        <v>131</v>
      </c>
      <c r="B132" s="2" t="s">
        <v>385</v>
      </c>
      <c r="C132" s="2" t="s">
        <v>386</v>
      </c>
      <c r="D132" s="2">
        <v>348</v>
      </c>
      <c r="E132" s="2" t="s">
        <v>396</v>
      </c>
      <c r="F132" s="2" t="s">
        <v>125</v>
      </c>
      <c r="G132" s="2" t="s">
        <v>125</v>
      </c>
      <c r="H132" s="2" t="s">
        <v>125</v>
      </c>
      <c r="I132" s="2" t="s">
        <v>125</v>
      </c>
    </row>
    <row r="133" spans="1:9" x14ac:dyDescent="0.25">
      <c r="A133" s="2">
        <v>132</v>
      </c>
      <c r="B133" s="2" t="s">
        <v>387</v>
      </c>
      <c r="C133" s="2" t="s">
        <v>388</v>
      </c>
      <c r="D133" s="2">
        <v>0</v>
      </c>
      <c r="E133" s="2" t="s">
        <v>396</v>
      </c>
      <c r="F133" s="2" t="s">
        <v>125</v>
      </c>
      <c r="G133" s="2" t="s">
        <v>125</v>
      </c>
      <c r="H133" s="2" t="s">
        <v>125</v>
      </c>
      <c r="I133" s="2" t="s">
        <v>125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emberek</vt:lpstr>
      <vt:lpstr>autók</vt:lpstr>
      <vt:lpstr>kémiai elemek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Tamás</dc:creator>
  <cp:lastModifiedBy>Juhász Tamás</cp:lastModifiedBy>
  <dcterms:created xsi:type="dcterms:W3CDTF">2023-02-10T10:07:42Z</dcterms:created>
  <dcterms:modified xsi:type="dcterms:W3CDTF">2023-02-11T19:01:44Z</dcterms:modified>
</cp:coreProperties>
</file>